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nas.ucc.ie\groups\HSO\10.Risk Assessments\"/>
    </mc:Choice>
  </mc:AlternateContent>
  <xr:revisionPtr revIDLastSave="0" documentId="8_{4108B300-AC7E-4F69-9C9E-D79272B1DF5B}" xr6:coauthVersionLast="40" xr6:coauthVersionMax="40" xr10:uidLastSave="{00000000-0000-0000-0000-000000000000}"/>
  <bookViews>
    <workbookView xWindow="-120" yWindow="-120" windowWidth="29040" windowHeight="15840" xr2:uid="{00000000-000D-0000-FFFF-FFFF00000000}"/>
  </bookViews>
  <sheets>
    <sheet name="INFO SHEET" sheetId="7" r:id="rId1"/>
    <sheet name="Doc Checklist" sheetId="16" r:id="rId2"/>
    <sheet name="Rec. Safety Features" sheetId="17" r:id="rId3"/>
    <sheet name="Summary sheet" sheetId="18" r:id="rId4"/>
    <sheet name="1.PHYSICAL" sheetId="15" r:id="rId5"/>
    <sheet name="2.FIRE &amp; FLAMMABLE" sheetId="10" r:id="rId6"/>
    <sheet name="3.ERGONOMIC-PSYCHOSOCIAL-HF" sheetId="9" r:id="rId7"/>
    <sheet name="4.EXPOSURE TO HAZARDOUS SUBS." sheetId="11" r:id="rId8"/>
    <sheet name="5.WORK WITH BIOLOGICAL AGENTS" sheetId="12" r:id="rId9"/>
    <sheet name="Additonal Information" sheetId="8" r:id="rId10"/>
    <sheet name="Risk Cat. Summary" sheetId="13" r:id="rId11"/>
  </sheets>
  <definedNames>
    <definedName name="Text10" localSheetId="1">'Doc Checklist'!#REF!</definedName>
    <definedName name="Text11" localSheetId="1">'Doc Checklist'!#REF!</definedName>
    <definedName name="Text12" localSheetId="1">'Doc Checklist'!#REF!</definedName>
    <definedName name="Text13" localSheetId="1">'Doc Checklist'!#REF!</definedName>
    <definedName name="Text2" localSheetId="1">'Doc Checklist'!#REF!</definedName>
    <definedName name="Text3" localSheetId="1">'Doc Checklist'!$B$4</definedName>
    <definedName name="Text4" localSheetId="1">'Doc Checklist'!$B$5</definedName>
    <definedName name="Text5" localSheetId="1">'Doc Checklist'!#REF!</definedName>
    <definedName name="Text6" localSheetId="1">'Doc Checklist'!#REF!</definedName>
    <definedName name="Text7" localSheetId="1">'Doc Checklist'!#REF!</definedName>
    <definedName name="Text8" localSheetId="1">'Doc Checklist'!#REF!</definedName>
    <definedName name="Text9" localSheetId="1">'Doc Checklist'!#REF!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2" i="15" l="1"/>
  <c r="C62" i="15"/>
  <c r="D62" i="15"/>
  <c r="E62" i="15"/>
  <c r="F62" i="15"/>
  <c r="F2" i="13" s="1"/>
  <c r="F14" i="12" l="1"/>
  <c r="F6" i="13" s="1"/>
  <c r="E14" i="12"/>
  <c r="D14" i="12"/>
  <c r="C14" i="12"/>
  <c r="F28" i="9"/>
  <c r="F4" i="13" s="1"/>
  <c r="E28" i="9"/>
  <c r="D28" i="9"/>
  <c r="C28" i="9"/>
  <c r="F26" i="10"/>
  <c r="F3" i="13" s="1"/>
  <c r="E26" i="10"/>
  <c r="D26" i="10"/>
  <c r="C26" i="10"/>
  <c r="B26" i="10"/>
  <c r="B28" i="9"/>
  <c r="B14" i="12"/>
  <c r="B26" i="11"/>
  <c r="H8" i="13" l="1"/>
  <c r="A1" i="15"/>
  <c r="G8" i="13" l="1"/>
  <c r="E26" i="11"/>
  <c r="B3" i="13" l="1"/>
  <c r="B5" i="13"/>
  <c r="D2" i="13"/>
  <c r="C2" i="13"/>
  <c r="E5" i="13"/>
  <c r="E2" i="13"/>
  <c r="D26" i="11"/>
  <c r="F26" i="11"/>
  <c r="F5" i="13" s="1"/>
  <c r="F8" i="13" s="1"/>
  <c r="C26" i="11"/>
  <c r="E3" i="13" l="1"/>
  <c r="E6" i="13"/>
  <c r="C3" i="13"/>
  <c r="C6" i="13"/>
  <c r="D5" i="13"/>
  <c r="D6" i="13"/>
  <c r="D3" i="13"/>
  <c r="C5" i="13"/>
  <c r="D4" i="13" l="1"/>
  <c r="D8" i="13" s="1"/>
  <c r="E4" i="13"/>
  <c r="E8" i="13" s="1"/>
  <c r="B4" i="13"/>
  <c r="C4" i="13"/>
  <c r="C8" i="13" s="1"/>
  <c r="B6" i="13"/>
  <c r="B2" i="13"/>
  <c r="B8" i="13" l="1"/>
</calcChain>
</file>

<file path=xl/sharedStrings.xml><?xml version="1.0" encoding="utf-8"?>
<sst xmlns="http://schemas.openxmlformats.org/spreadsheetml/2006/main" count="305" uniqueCount="249">
  <si>
    <t>Offices (use, layout, condition &amp; environs)</t>
  </si>
  <si>
    <t>Storage rooms ( use, layout, condition &amp; environs)</t>
  </si>
  <si>
    <t>Workshops ( use, layout, condition &amp; environs)</t>
  </si>
  <si>
    <t>Other Rooms ( use, layout, condition &amp; environs)</t>
  </si>
  <si>
    <t>Temporary workstations ( use, layout, condition &amp; environs)</t>
  </si>
  <si>
    <t>Fall from Height (raised platforms or stairway enclosures)</t>
  </si>
  <si>
    <t>Manual Handling activities - other heavy items or large/akward shaped items</t>
  </si>
  <si>
    <t>Manual handling activites - unstable loads or with contents likely to shift</t>
  </si>
  <si>
    <t>Manual handling activities - (of the above) via stairways and steps or uneven ground</t>
  </si>
  <si>
    <t>Office Machinery &amp; Equipment (use &amp; condition &amp; environs)</t>
  </si>
  <si>
    <t>Field Work activities - Urban</t>
  </si>
  <si>
    <t>Work in excavations or underground chambers</t>
  </si>
  <si>
    <t>Use of high powered  lasers ( incl set up and environs)</t>
  </si>
  <si>
    <t>Use of mechanical or hydraulic or pneumatic powered equipment ( lifting, moulding or crushing)</t>
  </si>
  <si>
    <t>Contact with steam or  very hot materials/ substances/ liquids</t>
  </si>
  <si>
    <t>Other General Work tasks/activities with a potential for injury - as undertaken WITHIN UCC</t>
  </si>
  <si>
    <t>Other General Work tasks/activities with a potential for injury - as undertaken OUTSIDE of UCC</t>
  </si>
  <si>
    <t>Circulation, access and egress to and from departmental facilities and places of work therein   ( permanent and temporary)</t>
  </si>
  <si>
    <t>Departmental Vehicles ( condition and maintenance)</t>
  </si>
  <si>
    <t>Departmental Boats (condition and maintenance)</t>
  </si>
  <si>
    <t>Use of hand tools/instruments ( use and condition)</t>
  </si>
  <si>
    <t>Use of pressurised vessels/pressure systems and air receivers</t>
  </si>
  <si>
    <t>Use of high pressure guns/ lances</t>
  </si>
  <si>
    <t xml:space="preserve">Contact with super cooled Cryogenic substances/ materials </t>
  </si>
  <si>
    <t xml:space="preserve"> </t>
  </si>
  <si>
    <t>Manual handling activities - pushing &amp; pulling of loads ( incl trollies/bins or heavy doors/gates)</t>
  </si>
  <si>
    <t>Field work activities - non urban - land based or remote terrain/environs</t>
  </si>
  <si>
    <t>Field work activites - non urban - river or marine based</t>
  </si>
  <si>
    <t>Work in Confined spaces ( fully enlcosed or with oxygen depletion risks)</t>
  </si>
  <si>
    <t>Contractor physical work activities ( as engaged by the Dept)</t>
  </si>
  <si>
    <t>Work on or adjacent to live roadways (non Field work)</t>
  </si>
  <si>
    <t>Work on or adjacent to open water, rivers and lakes (non Field work)</t>
  </si>
  <si>
    <t>Ignition sources (Office use related) and fire spread potential</t>
  </si>
  <si>
    <t xml:space="preserve">Spontaneous combustion - Processes and Reactive chemicals </t>
  </si>
  <si>
    <t>Spontaneous combustion - anerobic digestion of organic materials (high heat levels)</t>
  </si>
  <si>
    <t>Other Ignition sources  and fire spread potential</t>
  </si>
  <si>
    <t>Activities or processes involving Toxic substances or neuro toxins</t>
  </si>
  <si>
    <t>Activities or processes involving Lead or heavy metals ( fumes/ mists)</t>
  </si>
  <si>
    <t xml:space="preserve">Activities or processess involving welding or soldering fume </t>
  </si>
  <si>
    <t>Activities or processes involving exposure to mercury</t>
  </si>
  <si>
    <t>Activities or processes involving strong Corrosives or Alkalias</t>
  </si>
  <si>
    <t>Activities or processes involving strong degreasing agents</t>
  </si>
  <si>
    <t>Other work involving expoure to hazardous substances</t>
  </si>
  <si>
    <t>Liquid nitrogen ( decanting, transportation and storage)</t>
  </si>
  <si>
    <t>Plant rooms (use, layout, conditons &amp; environs)</t>
  </si>
  <si>
    <t>Manual handling activities - heavy boxes of papers/files or bags of exam papers/mail</t>
  </si>
  <si>
    <t>Use of blades, scalpers, probes or sharps (use and condition)</t>
  </si>
  <si>
    <t>Use of lifts, hoists or access equipment ( use, layout, condition &amp; environs)</t>
  </si>
  <si>
    <t>Manual handling activities - vehicle loading or unloading or manual work in restricted spaces</t>
  </si>
  <si>
    <t>Potential exposure to Legionarires contamination (20-50 DegC water aerosols or fluid systems)</t>
  </si>
  <si>
    <t>Activities or processes involving Highly Toxic substances or drugs</t>
  </si>
  <si>
    <t>Activities or processes involving Hydro fluoric acid (HF)</t>
  </si>
  <si>
    <t>Activities involving waste anaesthetic gassess (WAGS)</t>
  </si>
  <si>
    <t>Use of LPG gas - fixed tanks or portable cylinders)</t>
  </si>
  <si>
    <t>Use of Peroxides ( or decompostion to unstable peroxides)</t>
  </si>
  <si>
    <t>Other work related to SHWW Class 2, 3 or 4 classified biological agents risks ( with impact for human health)</t>
  </si>
  <si>
    <t>Other work related to biological risks ( human health)</t>
  </si>
  <si>
    <t>Activities involving work within live sewers or a treatment plants - Sewer gas or Chloination treatments of vessels/tanks</t>
  </si>
  <si>
    <t>Activities involving work with animals, birds or primates ( especially in enclosed housing/ nesting environments)</t>
  </si>
  <si>
    <t>Chemical spill response ( exposure to chemicals and gasses)</t>
  </si>
  <si>
    <t>Maintenance, servicing and repairs ( by Dept staff directly)</t>
  </si>
  <si>
    <t>Slips, Trips and Falls - on the same level (places of work)</t>
  </si>
  <si>
    <t>Slips, Trips and Falls - use of stairways and steps (places of work)</t>
  </si>
  <si>
    <t>Work visits to countries or sectors with public health issues or with human health pandemic risks ( recent or emerging)</t>
  </si>
  <si>
    <t>Computer Labs ( use, layout, condition &amp; environs)</t>
  </si>
  <si>
    <t>Other Labs ( use, layout, condition &amp; environs)</t>
  </si>
  <si>
    <t>Movements of tours/ open day groups via live roadways</t>
  </si>
  <si>
    <t xml:space="preserve">Dept Total  For (1) Physical Risks (2016)- </t>
  </si>
  <si>
    <t>Total  For (2) Fire/Flammable Risks and Emergencies (2016)</t>
  </si>
  <si>
    <t>Total  For (3) Ergonomic/Psychosocial/ Human Factors (2016)</t>
  </si>
  <si>
    <t>Total  For (4) Exposure to hazardous substances (2016)</t>
  </si>
  <si>
    <t>Total  For (5) Work with Biological Risks/ Agents (2016)</t>
  </si>
  <si>
    <t>Work handling animals or reptiles ( bites, cuts and scrapes)</t>
  </si>
  <si>
    <t>Use and Exposure to Radioactive isotopes</t>
  </si>
  <si>
    <t xml:space="preserve">Exposure to electro magnetic Radiation </t>
  </si>
  <si>
    <t>Use of robotic / automated equipment (incl 3 D printers)</t>
  </si>
  <si>
    <t>FIRE &amp; FLAMMABLE</t>
  </si>
  <si>
    <t>EXPOSURE TO HAZARDOUS SUBSTANCES</t>
  </si>
  <si>
    <t>WORK WITH BIOLOGICAL AGENTS</t>
  </si>
  <si>
    <t>Housekeeping - &amp; Tidyness</t>
  </si>
  <si>
    <t>Working at Height  Work Undertaken at any height above ground level)</t>
  </si>
  <si>
    <t>All Other Machinery &amp; Equipment - e.g. Non Office related (Electrical/Mechanical use &amp; condition &amp; environs)</t>
  </si>
  <si>
    <t>Portable departmental equipment, apparatus &amp; power tools (Electrical/Mechanical  use &amp; condition)</t>
  </si>
  <si>
    <t>Lab Experiments (general/ Physical)</t>
  </si>
  <si>
    <t>Construction Work</t>
  </si>
  <si>
    <r>
      <t xml:space="preserve">Orange Panels = SEFS, M&amp;H, Service Unit type risks    </t>
    </r>
    <r>
      <rPr>
        <b/>
        <sz val="12"/>
        <color rgb="FF002060"/>
        <rFont val="Calibri"/>
        <family val="2"/>
        <scheme val="minor"/>
      </rPr>
      <t>Click on Risks below for Safety Statement Ref. No.</t>
    </r>
    <r>
      <rPr>
        <b/>
        <sz val="12"/>
        <color theme="5" tint="-0.249977111117893"/>
        <rFont val="Calibri"/>
        <family val="2"/>
        <scheme val="minor"/>
      </rPr>
      <t xml:space="preserve">          </t>
    </r>
  </si>
  <si>
    <t xml:space="preserve">Orange Panels = SEFS, M&amp;H, Service Unit type risks </t>
  </si>
  <si>
    <t>Work involving potential contact with or handling of biologically active fluids, faceces and waste streams - including human or animal samples, bio lab sinks, handling bio waste or clinical wastes - pre autoclaving and rendering safe,  ( Non first aider).</t>
  </si>
  <si>
    <t>RA's Applicable</t>
  </si>
  <si>
    <t xml:space="preserve"># OF RA'S STILL Required for Dept </t>
  </si>
  <si>
    <t># of Permits Issued by Department</t>
  </si>
  <si>
    <t>ERGONOMIC/PSYCHOSOCIAL/HUMAN FACTOR</t>
  </si>
  <si>
    <t>Activities involving the use of pesticides</t>
  </si>
  <si>
    <t>Activities or processes involving Carcinogenic include (Mutagens and Teratogens) substances</t>
  </si>
  <si>
    <t>Additional Information -Physical</t>
  </si>
  <si>
    <t>Additional Information - Fire &amp; Flammable</t>
  </si>
  <si>
    <t>Additional Information - Ergonomic-Psychosocial-Human Factor</t>
  </si>
  <si>
    <t>Additional Information - Hazardous Substances</t>
  </si>
  <si>
    <t>Additional Information - Biological Agents</t>
  </si>
  <si>
    <t>Work aspects of pregnancy and nursing mothers - chemical exposure to hazardous chemicals/substances’</t>
  </si>
  <si>
    <t>Movement and transportation of Chemicals and Compressed Gasses ( between premises and within, including via public roads)</t>
  </si>
  <si>
    <t>Work with used sharps or disposed needles/ syringes ( biological use)</t>
  </si>
  <si>
    <t>Work in live sewers or water courses contaminated by human/animal effluent</t>
  </si>
  <si>
    <t>Use of Meeting Rooms/ lecture halls (direct control  or used by)</t>
  </si>
  <si>
    <t>Please describe "OTHER" risks in Comments box in Additional Information Tab</t>
  </si>
  <si>
    <t>Other Fire Risks</t>
  </si>
  <si>
    <t>(3) 2016 Ergonomic/Psychosocial/ Human Factor (*/+)</t>
  </si>
  <si>
    <r>
      <rPr>
        <b/>
        <sz val="12"/>
        <color theme="1"/>
        <rFont val="Calibri"/>
        <family val="2"/>
        <scheme val="minor"/>
      </rPr>
      <t>(*)</t>
    </r>
    <r>
      <rPr>
        <sz val="12"/>
        <color theme="1"/>
        <rFont val="Calibri"/>
        <family val="2"/>
        <scheme val="minor"/>
      </rPr>
      <t xml:space="preserve"> Please see UCC Work manual Vol 3 Section 19.1 and 19.4 for risk terminology and procedures </t>
    </r>
    <r>
      <rPr>
        <u/>
        <sz val="12"/>
        <color theme="1"/>
        <rFont val="Calibri"/>
        <family val="2"/>
        <scheme val="minor"/>
      </rPr>
      <t>and</t>
    </r>
    <r>
      <rPr>
        <sz val="12"/>
        <color theme="1"/>
        <rFont val="Calibri"/>
        <family val="2"/>
        <scheme val="minor"/>
      </rPr>
      <t xml:space="preserve"> read with Vol 2 Section 18 series hazard topic specific guidanece (Risk controls &amp; Arrangements) </t>
    </r>
  </si>
  <si>
    <t>(1) 2016 PHYSICAL Risks ( fixed and activity related) - Dept. work activities e.g. (*\+)</t>
  </si>
  <si>
    <t>(2) 2016 Fire/Flammable Risks and Emergencies (*\+)</t>
  </si>
  <si>
    <t>(4) 2016 Exposure to Hazardous Substances (*\+)</t>
  </si>
  <si>
    <t>(5) 2016 Work with Biological Risks/Agents (Human health implications) (*\+)</t>
  </si>
  <si>
    <t>Activities or processess involving handling fine powders or fine grinding or fine dust generation (Respirable Dust)</t>
  </si>
  <si>
    <t>Activities or processes involving skin, eye or Respiratory  Sensitisers ( both substance or organic plants/ flowers or wood/ metal working or painting)</t>
  </si>
  <si>
    <t>Hot work activities ( used of naked flames &amp; spark generation)</t>
  </si>
  <si>
    <t>Spontaneous combustion - overheating  of  materials and apparatus</t>
  </si>
  <si>
    <t xml:space="preserve">Processes that may create runaway Exothermic chemical reactions </t>
  </si>
  <si>
    <t>Use of unstable or potentially Explosive/Reactive substances</t>
  </si>
  <si>
    <t>Occupational First Aider (potential accidental exposures)</t>
  </si>
  <si>
    <t>Work in premises or voids with poential amimal/ bird droppings or rodent presence (Weils Disease)</t>
  </si>
  <si>
    <t xml:space="preserve">DEPARTMENT TOTAL </t>
  </si>
  <si>
    <r>
      <t xml:space="preserve">BALANCE # of RA to be closed out </t>
    </r>
    <r>
      <rPr>
        <u/>
        <sz val="11"/>
        <color theme="0"/>
        <rFont val="Calibri"/>
        <family val="2"/>
        <scheme val="minor"/>
      </rPr>
      <t xml:space="preserve">before activity </t>
    </r>
    <r>
      <rPr>
        <sz val="11"/>
        <color theme="0"/>
        <rFont val="Calibri"/>
        <family val="2"/>
        <scheme val="minor"/>
      </rPr>
      <t>occurs</t>
    </r>
  </si>
  <si>
    <r>
      <t xml:space="preserve">Orange Panels = SEFS, M&amp;H, Service Unit type risks                       </t>
    </r>
    <r>
      <rPr>
        <b/>
        <sz val="12"/>
        <color rgb="FF002060"/>
        <rFont val="Calibri"/>
        <family val="2"/>
        <scheme val="minor"/>
      </rPr>
      <t>Click on Risks below for Safety Statement Ref. No.</t>
    </r>
    <r>
      <rPr>
        <b/>
        <sz val="12"/>
        <color theme="5" tint="-0.249977111117893"/>
        <rFont val="Calibri"/>
        <family val="2"/>
        <scheme val="minor"/>
      </rPr>
      <t xml:space="preserve">          </t>
    </r>
  </si>
  <si>
    <t>Department Health &amp; Safety Risk Profile Type.</t>
  </si>
  <si>
    <r>
      <t xml:space="preserve">If RA </t>
    </r>
    <r>
      <rPr>
        <i/>
        <sz val="11"/>
        <rFont val="Calibri"/>
        <family val="2"/>
        <scheme val="minor"/>
      </rPr>
      <t>is</t>
    </r>
    <r>
      <rPr>
        <sz val="11"/>
        <rFont val="Calibri"/>
        <family val="2"/>
        <scheme val="minor"/>
      </rPr>
      <t xml:space="preserve"> Applicable insert </t>
    </r>
    <r>
      <rPr>
        <sz val="14"/>
        <rFont val="Calibri"/>
        <family val="2"/>
        <scheme val="minor"/>
      </rPr>
      <t>Y</t>
    </r>
    <r>
      <rPr>
        <sz val="11"/>
        <rFont val="Calibri"/>
        <family val="2"/>
        <scheme val="minor"/>
      </rPr>
      <t xml:space="preserve">.           If RA is </t>
    </r>
    <r>
      <rPr>
        <i/>
        <sz val="11"/>
        <rFont val="Calibri"/>
        <family val="2"/>
        <scheme val="minor"/>
      </rPr>
      <t>not</t>
    </r>
    <r>
      <rPr>
        <sz val="11"/>
        <rFont val="Calibri"/>
        <family val="2"/>
        <scheme val="minor"/>
      </rPr>
      <t xml:space="preserve"> applicable insert </t>
    </r>
    <r>
      <rPr>
        <sz val="14"/>
        <rFont val="Calibri"/>
        <family val="2"/>
        <scheme val="minor"/>
      </rPr>
      <t>N</t>
    </r>
  </si>
  <si>
    <r>
      <t xml:space="preserve">If RA </t>
    </r>
    <r>
      <rPr>
        <b/>
        <i/>
        <sz val="11"/>
        <rFont val="Calibri"/>
        <family val="2"/>
        <scheme val="minor"/>
      </rPr>
      <t>is</t>
    </r>
    <r>
      <rPr>
        <b/>
        <sz val="11"/>
        <rFont val="Calibri"/>
        <family val="2"/>
        <scheme val="minor"/>
      </rPr>
      <t xml:space="preserve"> Applicable insert </t>
    </r>
    <r>
      <rPr>
        <b/>
        <sz val="14"/>
        <rFont val="Calibri"/>
        <family val="2"/>
        <scheme val="minor"/>
      </rPr>
      <t>Y</t>
    </r>
    <r>
      <rPr>
        <b/>
        <sz val="11"/>
        <rFont val="Calibri"/>
        <family val="2"/>
        <scheme val="minor"/>
      </rPr>
      <t xml:space="preserve">.           If RA is </t>
    </r>
    <r>
      <rPr>
        <b/>
        <i/>
        <sz val="11"/>
        <rFont val="Calibri"/>
        <family val="2"/>
        <scheme val="minor"/>
      </rPr>
      <t>not</t>
    </r>
    <r>
      <rPr>
        <b/>
        <sz val="11"/>
        <rFont val="Calibri"/>
        <family val="2"/>
        <scheme val="minor"/>
      </rPr>
      <t xml:space="preserve"> applicable insert </t>
    </r>
    <r>
      <rPr>
        <b/>
        <sz val="14"/>
        <rFont val="Calibri"/>
        <family val="2"/>
        <scheme val="minor"/>
      </rPr>
      <t>N</t>
    </r>
  </si>
  <si>
    <t># OF RA'S STILL Required for Dept work as in Column A</t>
  </si>
  <si>
    <t xml:space="preserve">Electrical Safety - portable electrical appliances subject to wear &amp; tear </t>
  </si>
  <si>
    <r>
      <t>Electrical Safety -  use of standard building fixed utiliites (wired protected installations) and temporary supplies</t>
    </r>
    <r>
      <rPr>
        <b/>
        <sz val="12"/>
        <color theme="1"/>
        <rFont val="Calibri"/>
        <family val="2"/>
        <scheme val="minor"/>
      </rPr>
      <t xml:space="preserve"> (+)</t>
    </r>
  </si>
  <si>
    <t xml:space="preserve">Storage of refuse bins abutting buildings or gas cages </t>
  </si>
  <si>
    <r>
      <rPr>
        <b/>
        <sz val="12"/>
        <color theme="1"/>
        <rFont val="Calibri"/>
        <family val="2"/>
        <scheme val="minor"/>
      </rPr>
      <t>(+)</t>
    </r>
    <r>
      <rPr>
        <sz val="12"/>
        <color theme="1"/>
        <rFont val="Calibri"/>
        <family val="2"/>
        <scheme val="minor"/>
      </rPr>
      <t xml:space="preserve"> Also consult B&amp;E when conducting this RA</t>
    </r>
  </si>
  <si>
    <r>
      <t xml:space="preserve">Use of Piped main gas ( methane) - flammable </t>
    </r>
    <r>
      <rPr>
        <b/>
        <sz val="12"/>
        <color theme="1"/>
        <rFont val="Calibri"/>
        <family val="2"/>
        <scheme val="minor"/>
      </rPr>
      <t>(+)</t>
    </r>
  </si>
  <si>
    <r>
      <t>Processes that create Oxygen enriched environs ( 23% +) with increased Fire Risks</t>
    </r>
    <r>
      <rPr>
        <b/>
        <sz val="12"/>
        <color theme="1"/>
        <rFont val="Calibri"/>
        <family val="2"/>
        <scheme val="minor"/>
      </rPr>
      <t xml:space="preserve"> (+)</t>
    </r>
  </si>
  <si>
    <r>
      <t xml:space="preserve">Lab Processes that utilise or generate highly explosive atmospheres requiring zone '0' or zone '1' ATEX Regs 'Ex' facilities &amp; EPD Designation &amp; operator SOP Restricitions  </t>
    </r>
    <r>
      <rPr>
        <b/>
        <sz val="12"/>
        <color theme="1"/>
        <rFont val="Calibri"/>
        <family val="2"/>
      </rPr>
      <t>(+)</t>
    </r>
  </si>
  <si>
    <r>
      <t xml:space="preserve">Use and storage of highly flammable compressed gasses (e.g H2 gas etc) </t>
    </r>
    <r>
      <rPr>
        <b/>
        <sz val="12"/>
        <color theme="1"/>
        <rFont val="Calibri"/>
        <family val="2"/>
        <scheme val="minor"/>
      </rPr>
      <t>(+)</t>
    </r>
  </si>
  <si>
    <r>
      <t xml:space="preserve">Integrity of fire escape routes (fully usable, with fully functioning and unrestricted exits routes or self-closing fire door sets. – to also include stairways and corridor that are free of inappropriate contents). </t>
    </r>
    <r>
      <rPr>
        <b/>
        <sz val="12"/>
        <color theme="1"/>
        <rFont val="Calibri"/>
        <family val="2"/>
        <scheme val="minor"/>
      </rPr>
      <t xml:space="preserve"> (+)</t>
    </r>
  </si>
  <si>
    <r>
      <t xml:space="preserve">Adequacy of Premises/ Dept Fire detection and Means of escape  </t>
    </r>
    <r>
      <rPr>
        <b/>
        <sz val="12"/>
        <color theme="1"/>
        <rFont val="Calibri"/>
        <family val="2"/>
        <scheme val="minor"/>
      </rPr>
      <t>(+)</t>
    </r>
  </si>
  <si>
    <r>
      <t xml:space="preserve">PEEPS  (personal emergency evacuation plans) for persons with impairments </t>
    </r>
    <r>
      <rPr>
        <b/>
        <sz val="12"/>
        <color theme="1"/>
        <rFont val="Calibri"/>
        <family val="2"/>
        <scheme val="minor"/>
      </rPr>
      <t xml:space="preserve"> (+)</t>
    </r>
  </si>
  <si>
    <r>
      <t xml:space="preserve">Premises/Dept general fire evacation procedures (total or phased evacuation)  </t>
    </r>
    <r>
      <rPr>
        <b/>
        <sz val="12"/>
        <color theme="1"/>
        <rFont val="Calibri"/>
        <family val="2"/>
        <scheme val="minor"/>
      </rPr>
      <t>(+)</t>
    </r>
  </si>
  <si>
    <r>
      <t xml:space="preserve">Electrical Safety -  work with live electricity (testing, repair or lab experiments or work on high voltages) </t>
    </r>
    <r>
      <rPr>
        <b/>
        <sz val="12"/>
        <color theme="1"/>
        <rFont val="Calibri"/>
        <family val="2"/>
        <scheme val="minor"/>
      </rPr>
      <t>(+)</t>
    </r>
  </si>
  <si>
    <t>Department safety culture and staff / management ethos</t>
  </si>
  <si>
    <t>Work aspects of pregnancy and nursing mothers - physical activities and environs (non biological or chemical exposure)</t>
  </si>
  <si>
    <t xml:space="preserve">Use and set up of individual VDU/ VDSE work stations ( each staff workstations) </t>
  </si>
  <si>
    <t xml:space="preserve">Use and set up of  security desks and surveillance stations ( each staff workstations) </t>
  </si>
  <si>
    <t xml:space="preserve">Use and set up of  reception and book issue/ return stations ( each staff workstations) </t>
  </si>
  <si>
    <t xml:space="preserve">Use and set up of other staff workstations/ desks </t>
  </si>
  <si>
    <t>Work related travel</t>
  </si>
  <si>
    <t>Work visits to countries with potential for violence or civil unrest ( present time/ emerging trends)</t>
  </si>
  <si>
    <t>Driving or cycling for work ( during normal work hours)</t>
  </si>
  <si>
    <t>Working alone or late night working</t>
  </si>
  <si>
    <t>Security Patrolling &amp; routes ( day/night time and weekends)</t>
  </si>
  <si>
    <t>Excessive work hours and reduced rest periods</t>
  </si>
  <si>
    <t>Occupational stress ( at levels beyond personal resillence)</t>
  </si>
  <si>
    <t>Loud Noise at Work ( &gt; 80 DB(A) &amp; 200 Pa) - with a risk to hearing</t>
  </si>
  <si>
    <t>Use of portable equipment  with significant hand arm vibration</t>
  </si>
  <si>
    <t>Use vehicles or equipment with significant whole body vibration</t>
  </si>
  <si>
    <t>Use of all terrain vehicles (ATVs)</t>
  </si>
  <si>
    <t>Use of departmental boats</t>
  </si>
  <si>
    <t xml:space="preserve">Underwater scientific diving </t>
  </si>
  <si>
    <t xml:space="preserve"> Inexperienced staff and Young persons (&lt;18) on work experience within the dept.</t>
  </si>
  <si>
    <t>Other Ergonomic/Psychosocial/Human Factor Risks</t>
  </si>
  <si>
    <r>
      <t xml:space="preserve">Use of Drones ( unmanned aerial vehicles) adjacent to people or air plane flight paths  </t>
    </r>
    <r>
      <rPr>
        <b/>
        <sz val="11"/>
        <color theme="1"/>
        <rFont val="Calibri"/>
        <family val="2"/>
        <scheme val="minor"/>
      </rPr>
      <t>(+)</t>
    </r>
  </si>
  <si>
    <r>
      <t>Work with a risk of violence (incl cash collection and deposits)</t>
    </r>
    <r>
      <rPr>
        <b/>
        <sz val="11"/>
        <color theme="1"/>
        <rFont val="Calibri"/>
        <family val="2"/>
        <scheme val="minor"/>
      </rPr>
      <t xml:space="preserve">  (+)</t>
    </r>
  </si>
  <si>
    <r>
      <t xml:space="preserve">Vehicle deliveries and goods/ drop off  </t>
    </r>
    <r>
      <rPr>
        <b/>
        <sz val="11"/>
        <color theme="1"/>
        <rFont val="Calibri"/>
        <family val="2"/>
        <scheme val="minor"/>
      </rPr>
      <t>(+)</t>
    </r>
  </si>
  <si>
    <r>
      <t xml:space="preserve">Movement and use of departmental work vehicles (incl reversing) </t>
    </r>
    <r>
      <rPr>
        <b/>
        <sz val="11"/>
        <color theme="1"/>
        <rFont val="Calibri"/>
        <family val="2"/>
        <scheme val="minor"/>
      </rPr>
      <t xml:space="preserve"> (+)</t>
    </r>
  </si>
  <si>
    <r>
      <t xml:space="preserve">Chemical storage and decanting (system, environs and precautions) </t>
    </r>
    <r>
      <rPr>
        <b/>
        <sz val="11"/>
        <color theme="1"/>
        <rFont val="Calibri"/>
        <family val="2"/>
        <scheme val="minor"/>
      </rPr>
      <t xml:space="preserve"> (+)</t>
    </r>
  </si>
  <si>
    <r>
      <t xml:space="preserve">Activities involving work with asphyxiants, inert gasses or oxygen displacing gasses/liquids ( including anaerobic chambers and growing rooms) </t>
    </r>
    <r>
      <rPr>
        <b/>
        <sz val="11"/>
        <color theme="1"/>
        <rFont val="Calibri"/>
        <family val="2"/>
        <scheme val="minor"/>
      </rPr>
      <t>(+)</t>
    </r>
  </si>
  <si>
    <t xml:space="preserve">Storage of large quantities of highly combustible materials </t>
  </si>
  <si>
    <r>
      <t xml:space="preserve">Dept emergencies - procedures (incl first aid response) </t>
    </r>
    <r>
      <rPr>
        <b/>
        <sz val="11"/>
        <color theme="1"/>
        <rFont val="Calibri"/>
        <family val="2"/>
        <scheme val="minor"/>
      </rPr>
      <t xml:space="preserve"> (+)</t>
    </r>
  </si>
  <si>
    <r>
      <t xml:space="preserve">Use and storage of highly flammable liquids (e.g Petrol, Alcohols/solvents) incl Decanting, filing and appropriateness of storage systems and facilities)  </t>
    </r>
    <r>
      <rPr>
        <b/>
        <sz val="11"/>
        <color theme="1"/>
        <rFont val="Calibri"/>
        <family val="2"/>
        <scheme val="minor"/>
      </rPr>
      <t>(+)</t>
    </r>
  </si>
  <si>
    <r>
      <t xml:space="preserve">Event Staging &amp; Stewarding ( incl. Conferences, Open Days, Conferrings, demonstrations, significant public lectures or exhibitions, Student registration days, Exam centres/ halls, event launch and award ceremonies,  sporting events/ competitions or major games, Intervarisity competitions, School visits or Group tours to UCC)  </t>
    </r>
    <r>
      <rPr>
        <b/>
        <sz val="11"/>
        <color theme="1"/>
        <rFont val="Calibri"/>
        <family val="2"/>
        <scheme val="minor"/>
      </rPr>
      <t>(+)</t>
    </r>
  </si>
  <si>
    <r>
      <t xml:space="preserve">Temporary structures, stands, podiums, tents or Marquees ( incl use, suitability fo purpose , environs, weather, set up) </t>
    </r>
    <r>
      <rPr>
        <b/>
        <sz val="11"/>
        <color theme="1"/>
        <rFont val="Calibri"/>
        <family val="2"/>
        <scheme val="minor"/>
      </rPr>
      <t xml:space="preserve"> (+)</t>
    </r>
  </si>
  <si>
    <r>
      <t xml:space="preserve">Fall from Height (incl whilst accessing windows, roofs or items at height)  </t>
    </r>
    <r>
      <rPr>
        <b/>
        <sz val="11"/>
        <color theme="1"/>
        <rFont val="Calibri"/>
        <family val="2"/>
        <scheme val="minor"/>
      </rPr>
      <t>(+)</t>
    </r>
  </si>
  <si>
    <r>
      <t xml:space="preserve">Use of high pressure compressed air /gasses </t>
    </r>
    <r>
      <rPr>
        <b/>
        <sz val="11"/>
        <color theme="1"/>
        <rFont val="Calibri"/>
        <family val="2"/>
        <scheme val="minor"/>
      </rPr>
      <t xml:space="preserve"> (+)</t>
    </r>
  </si>
  <si>
    <t>Where?</t>
  </si>
  <si>
    <t>What is the purpose?</t>
  </si>
  <si>
    <t>When &amp; how often will it be used?</t>
  </si>
  <si>
    <t>When proposed process is to be completed</t>
  </si>
  <si>
    <t># OF RA'S CURRENTLY COMPLETED</t>
  </si>
  <si>
    <t xml:space="preserve"># OF RA'S TO BE PRIORITISED </t>
  </si>
  <si>
    <t xml:space="preserve"># OF RA'S TO BE PRIORITISED IN </t>
  </si>
  <si>
    <t xml:space="preserve"> Summary Sheet   Risk Categories:</t>
  </si>
  <si>
    <t>Physical</t>
  </si>
  <si>
    <t>Name of PI/STO in charge</t>
  </si>
  <si>
    <t>School</t>
  </si>
  <si>
    <t>Document</t>
  </si>
  <si>
    <t>Share with</t>
  </si>
  <si>
    <r>
      <t>☐</t>
    </r>
    <r>
      <rPr>
        <sz val="11"/>
        <color rgb="FF3A3A3C"/>
        <rFont val="Gill Sans MT"/>
        <family val="2"/>
      </rPr>
      <t xml:space="preserve"> </t>
    </r>
  </si>
  <si>
    <r>
      <t>☐</t>
    </r>
    <r>
      <rPr>
        <sz val="11"/>
        <color rgb="FF3A3A3C"/>
        <rFont val="Gill Sans MT"/>
        <family val="2"/>
      </rPr>
      <t>Workflow diagram of current lab/room activity</t>
    </r>
  </si>
  <si>
    <r>
      <t>☐</t>
    </r>
    <r>
      <rPr>
        <sz val="11"/>
        <color rgb="FF3A3A3C"/>
        <rFont val="Gill Sans MT"/>
        <family val="2"/>
      </rPr>
      <t>Workflow diagram of proposed lab/room activity</t>
    </r>
  </si>
  <si>
    <r>
      <t>☐</t>
    </r>
    <r>
      <rPr>
        <sz val="11"/>
        <color rgb="FF3A3A3C"/>
        <rFont val="Gill Sans MT"/>
        <family val="2"/>
      </rPr>
      <t xml:space="preserve"> Current layout of floor and room plan (to scale) </t>
    </r>
  </si>
  <si>
    <r>
      <t>☐</t>
    </r>
    <r>
      <rPr>
        <sz val="11"/>
        <color rgb="FF3A3A3C"/>
        <rFont val="Gill Sans MT"/>
        <family val="2"/>
      </rPr>
      <t xml:space="preserve"> Photographs of current set up (including equipment)</t>
    </r>
  </si>
  <si>
    <r>
      <t>☐</t>
    </r>
    <r>
      <rPr>
        <sz val="11"/>
        <color rgb="FF3A3A3C"/>
        <rFont val="Gill Sans MT"/>
        <family val="2"/>
      </rPr>
      <t xml:space="preserve"> Proposed layout of floor and room plan (to scale)</t>
    </r>
  </si>
  <si>
    <t>H&amp;SO/B&amp;E</t>
  </si>
  <si>
    <t>Department Name</t>
  </si>
  <si>
    <t>Functional Area</t>
  </si>
  <si>
    <r>
      <rPr>
        <b/>
        <u/>
        <sz val="11"/>
        <color theme="1"/>
        <rFont val="Calibri"/>
        <family val="2"/>
        <scheme val="minor"/>
      </rPr>
      <t>Department Health &amp; Safety Risk Profile Type</t>
    </r>
    <r>
      <rPr>
        <b/>
        <sz val="11"/>
        <color theme="1"/>
        <rFont val="Calibri"/>
        <family val="2"/>
        <scheme val="minor"/>
      </rPr>
      <t xml:space="preserve">. Please select either </t>
    </r>
    <r>
      <rPr>
        <b/>
        <sz val="12"/>
        <color theme="4" tint="-0.249977111117893"/>
        <rFont val="Calibri"/>
        <family val="2"/>
        <scheme val="minor"/>
      </rPr>
      <t>Variable/Low/Normal</t>
    </r>
    <r>
      <rPr>
        <b/>
        <sz val="11"/>
        <color theme="4" tint="-0.249977111117893"/>
        <rFont val="Calibri"/>
        <family val="2"/>
        <scheme val="minor"/>
      </rPr>
      <t xml:space="preserve"> Occupational</t>
    </r>
    <r>
      <rPr>
        <b/>
        <sz val="11"/>
        <color theme="1"/>
        <rFont val="Calibri"/>
        <family val="2"/>
        <scheme val="minor"/>
      </rPr>
      <t xml:space="preserve"> H &amp; S Risks.(Work Related)</t>
    </r>
  </si>
  <si>
    <t># of CONTRACTORS Directly Engaged for Physical work</t>
  </si>
  <si>
    <t xml:space="preserve">Department Lab RA &amp; Risk Reconciliation </t>
  </si>
  <si>
    <t>Please fill in information below</t>
  </si>
  <si>
    <t>Building, Floor &amp; Rm #</t>
  </si>
  <si>
    <t>Proposal</t>
  </si>
  <si>
    <t>i.e. New lab/Refurb of existing/repurpose of existing lab</t>
  </si>
  <si>
    <t xml:space="preserve">i.e. What building/floor/lab – </t>
  </si>
  <si>
    <t>i.e.what is it current purpose and what is proposed purpose</t>
  </si>
  <si>
    <t># of staff who will be using it</t>
  </si>
  <si>
    <t># of PERMITS TO WORK ISSUED BY DEPT. for proposal</t>
  </si>
  <si>
    <t>The process of designing new/updating Lab Design would involve co-ordination from the Health &amp; Safety Office and Buildings &amp; Estates. This document outlines the steps which can guide you in the process of ensuring all aspects of the process are covered, the areas which they are involved in and the documents which may be needed. (EDIT WORDING)</t>
  </si>
  <si>
    <r>
      <t>☐</t>
    </r>
    <r>
      <rPr>
        <sz val="11"/>
        <color rgb="FF3A3A3C"/>
        <rFont val="Gill Sans MT"/>
        <family val="2"/>
      </rPr>
      <t xml:space="preserve"> Current activity in the lab i.e. people/materials/raw materials/equipment/utilities/storage/waste streams</t>
    </r>
  </si>
  <si>
    <r>
      <t>☐</t>
    </r>
    <r>
      <rPr>
        <sz val="11"/>
        <color rgb="FF3A3A3C"/>
        <rFont val="Gill Sans MT"/>
        <family val="2"/>
      </rPr>
      <t xml:space="preserve">  Proposed activity in the lab i.e. people/materials/raw materials/equipment/utilities/storage/waste streams</t>
    </r>
  </si>
  <si>
    <r>
      <t>☐</t>
    </r>
    <r>
      <rPr>
        <sz val="11"/>
        <color rgb="FF3A3A3C"/>
        <rFont val="Gill Sans MT"/>
        <family val="2"/>
      </rPr>
      <t xml:space="preserve">  Full list of propsed chemicals/gasses/machinery/lasers (class) which will be used and summary of main risks assocaiated from their MSDS sheets or manufaturer safety manuals</t>
    </r>
  </si>
  <si>
    <r>
      <t>☐</t>
    </r>
    <r>
      <rPr>
        <sz val="11"/>
        <color rgb="FF3A3A3C"/>
        <rFont val="Gill Sans MT"/>
        <family val="2"/>
      </rPr>
      <t xml:space="preserve"> Full list of current chemicals/gasses/machinery/lasers (class) in use and summary of main risks assocaiated from their MSDS sheets or manufaturer safety manuals</t>
    </r>
  </si>
  <si>
    <r>
      <t>☐</t>
    </r>
    <r>
      <rPr>
        <sz val="11"/>
        <color rgb="FF3A3A3C"/>
        <rFont val="Gill Sans MT"/>
        <family val="2"/>
      </rPr>
      <t xml:space="preserve"> Full list of all existing safety features in lab/space</t>
    </r>
  </si>
  <si>
    <r>
      <t>☐</t>
    </r>
    <r>
      <rPr>
        <sz val="11"/>
        <color rgb="FF3A3A3C"/>
        <rFont val="Gill Sans MT"/>
        <family val="2"/>
      </rPr>
      <t xml:space="preserve"> Details of pipped gasses and their supply locations (must be external)</t>
    </r>
  </si>
  <si>
    <t xml:space="preserve">Consult with Laser Safety Officer/RPO and Biological Safety Officer re lasers/ Ion ionising radiation and Biological risks respectively </t>
  </si>
  <si>
    <t>Clarify with B&amp;E</t>
  </si>
  <si>
    <r>
      <t>☐</t>
    </r>
    <r>
      <rPr>
        <sz val="11"/>
        <color rgb="FF3A3A3C"/>
        <rFont val="Gill Sans MT"/>
        <family val="2"/>
      </rPr>
      <t xml:space="preserve"> Fire Cert/access approvals under Building Regulations</t>
    </r>
  </si>
  <si>
    <r>
      <t>☐</t>
    </r>
    <r>
      <rPr>
        <sz val="11"/>
        <color rgb="FF3A3A3C"/>
        <rFont val="Gill Sans MT"/>
        <family val="2"/>
      </rPr>
      <t xml:space="preserve"> Method Statement and operating SOPS for your work</t>
    </r>
  </si>
  <si>
    <t>☐</t>
  </si>
  <si>
    <r>
      <t>☐</t>
    </r>
    <r>
      <rPr>
        <sz val="11"/>
        <color rgb="FF3A3A3C"/>
        <rFont val="Gill Sans MT"/>
        <family val="2"/>
      </rPr>
      <t xml:space="preserve"> Up to date Risk Assesmments for current activities</t>
    </r>
  </si>
  <si>
    <r>
      <t>☐</t>
    </r>
    <r>
      <rPr>
        <sz val="11"/>
        <color rgb="FF3A3A3C"/>
        <rFont val="Gill Sans MT"/>
        <family val="2"/>
      </rPr>
      <t xml:space="preserve"> HAZOP (Hazard and operability study)</t>
    </r>
  </si>
  <si>
    <r>
      <rPr>
        <b/>
        <sz val="7"/>
        <color rgb="FF003300"/>
        <rFont val="Times New Roman"/>
        <family val="1"/>
      </rPr>
      <t xml:space="preserve"> </t>
    </r>
    <r>
      <rPr>
        <b/>
        <sz val="12"/>
        <color rgb="FF003300"/>
        <rFont val="Tahoma"/>
        <family val="2"/>
      </rPr>
      <t xml:space="preserve">Recommended Safety Features needed based on your RA </t>
    </r>
  </si>
  <si>
    <r>
      <t>·</t>
    </r>
    <r>
      <rPr>
        <sz val="7"/>
        <color theme="1"/>
        <rFont val="Times New Roman"/>
        <family val="1"/>
      </rPr>
      <t xml:space="preserve">         </t>
    </r>
    <r>
      <rPr>
        <b/>
        <sz val="11"/>
        <color rgb="FF2F5496"/>
        <rFont val="Calibri"/>
        <family val="2"/>
        <scheme val="minor"/>
      </rPr>
      <t>There are 5 Different primary Risk Categories to Consider</t>
    </r>
    <r>
      <rPr>
        <sz val="11"/>
        <color theme="1"/>
        <rFont val="Calibri"/>
        <family val="2"/>
        <scheme val="minor"/>
      </rPr>
      <t xml:space="preserve">. </t>
    </r>
    <r>
      <rPr>
        <b/>
        <sz val="11"/>
        <color rgb="FF2F5496"/>
        <rFont val="Calibri"/>
        <family val="2"/>
        <scheme val="minor"/>
      </rPr>
      <t>These are set out on Separate Sheet Tabs.</t>
    </r>
    <r>
      <rPr>
        <sz val="11"/>
        <color theme="1"/>
        <rFont val="Calibri"/>
        <family val="2"/>
        <scheme val="minor"/>
      </rPr>
      <t xml:space="preserve"> </t>
    </r>
    <r>
      <rPr>
        <b/>
        <sz val="11"/>
        <color theme="1"/>
        <rFont val="Calibri"/>
        <family val="2"/>
        <scheme val="minor"/>
      </rPr>
      <t xml:space="preserve">We do however recommend you to read through </t>
    </r>
    <r>
      <rPr>
        <b/>
        <u/>
        <sz val="11"/>
        <color theme="1"/>
        <rFont val="Calibri"/>
        <family val="2"/>
        <scheme val="minor"/>
      </rPr>
      <t>ALL</t>
    </r>
    <r>
      <rPr>
        <b/>
        <sz val="11"/>
        <color theme="1"/>
        <rFont val="Calibri"/>
        <family val="2"/>
        <scheme val="minor"/>
      </rPr>
      <t xml:space="preserve"> tabs.</t>
    </r>
  </si>
  <si>
    <r>
      <t xml:space="preserve"> </t>
    </r>
    <r>
      <rPr>
        <b/>
        <u/>
        <sz val="11"/>
        <color rgb="FF000000"/>
        <rFont val="Calibri"/>
        <family val="2"/>
        <scheme val="minor"/>
      </rPr>
      <t>Click on EACH tab in turn</t>
    </r>
    <r>
      <rPr>
        <sz val="11"/>
        <color rgb="FF000000"/>
        <rFont val="Calibri"/>
        <family val="2"/>
        <scheme val="minor"/>
      </rPr>
      <t xml:space="preserve"> </t>
    </r>
    <r>
      <rPr>
        <sz val="11"/>
        <color theme="1"/>
        <rFont val="Calibri"/>
        <family val="2"/>
        <scheme val="minor"/>
      </rPr>
      <t>to open up the relevant Primary Risk Category. (5 tabs to consider in turn)</t>
    </r>
  </si>
  <si>
    <t>Each Primary Risk Category has a sub Hazard type List (by rows) which are set up under 2 colour coded panels. (White and Orange).</t>
  </si>
  <si>
    <r>
      <t>·</t>
    </r>
    <r>
      <rPr>
        <sz val="7"/>
        <color theme="1"/>
        <rFont val="Times New Roman"/>
        <family val="1"/>
      </rPr>
      <t xml:space="preserve">         </t>
    </r>
    <r>
      <rPr>
        <sz val="11"/>
        <color theme="1"/>
        <rFont val="Calibri"/>
        <family val="2"/>
        <scheme val="minor"/>
      </rPr>
      <t>On the Right hand side (RHS) of each Hazard row there is Column B (Blue Column) to consider:</t>
    </r>
  </si>
  <si>
    <r>
      <t>·</t>
    </r>
    <r>
      <rPr>
        <sz val="7"/>
        <color theme="1"/>
        <rFont val="Times New Roman"/>
        <family val="1"/>
      </rPr>
      <t xml:space="preserve">         </t>
    </r>
    <r>
      <rPr>
        <sz val="11"/>
        <color theme="1"/>
        <rFont val="Calibri"/>
        <family val="2"/>
        <scheme val="minor"/>
      </rPr>
      <t xml:space="preserve">If the Hazard </t>
    </r>
    <r>
      <rPr>
        <b/>
        <sz val="11"/>
        <color rgb="FF000000"/>
        <rFont val="Calibri"/>
        <family val="2"/>
        <scheme val="minor"/>
      </rPr>
      <t>IS Relevant</t>
    </r>
    <r>
      <rPr>
        <sz val="11"/>
        <color rgb="FF000000"/>
        <rFont val="Calibri"/>
        <family val="2"/>
        <scheme val="minor"/>
      </rPr>
      <t xml:space="preserve"> </t>
    </r>
    <r>
      <rPr>
        <sz val="11"/>
        <color theme="1"/>
        <rFont val="Calibri"/>
        <family val="2"/>
        <scheme val="minor"/>
      </rPr>
      <t>to the work of the Dept. (enter ‘</t>
    </r>
    <r>
      <rPr>
        <b/>
        <sz val="11"/>
        <color theme="1"/>
        <rFont val="Calibri"/>
        <family val="2"/>
        <scheme val="minor"/>
      </rPr>
      <t>Y</t>
    </r>
    <r>
      <rPr>
        <sz val="11"/>
        <color theme="1"/>
        <rFont val="Calibri"/>
        <family val="2"/>
        <scheme val="minor"/>
      </rPr>
      <t>’) OR</t>
    </r>
  </si>
  <si>
    <r>
      <t>·</t>
    </r>
    <r>
      <rPr>
        <sz val="7"/>
        <color theme="1"/>
        <rFont val="Times New Roman"/>
        <family val="1"/>
      </rPr>
      <t xml:space="preserve">         </t>
    </r>
    <r>
      <rPr>
        <sz val="11"/>
        <color theme="1"/>
        <rFont val="Calibri"/>
        <family val="2"/>
        <scheme val="minor"/>
      </rPr>
      <t xml:space="preserve">if the Hazard is </t>
    </r>
    <r>
      <rPr>
        <b/>
        <sz val="11"/>
        <color theme="1"/>
        <rFont val="Calibri"/>
        <family val="2"/>
        <scheme val="minor"/>
      </rPr>
      <t>Not Relevant</t>
    </r>
    <r>
      <rPr>
        <sz val="11"/>
        <color theme="1"/>
        <rFont val="Calibri"/>
        <family val="2"/>
        <scheme val="minor"/>
      </rPr>
      <t xml:space="preserve"> (enter ‘</t>
    </r>
    <r>
      <rPr>
        <b/>
        <sz val="11"/>
        <color theme="1"/>
        <rFont val="Calibri"/>
        <family val="2"/>
        <scheme val="minor"/>
      </rPr>
      <t>N</t>
    </r>
    <r>
      <rPr>
        <sz val="11"/>
        <color theme="1"/>
        <rFont val="Calibri"/>
        <family val="2"/>
        <scheme val="minor"/>
      </rPr>
      <t>’).</t>
    </r>
  </si>
  <si>
    <t>(please only enter 1 response on a row by row basis in Column B for each Hazard).</t>
  </si>
  <si>
    <r>
      <t>·</t>
    </r>
    <r>
      <rPr>
        <sz val="7"/>
        <color theme="1"/>
        <rFont val="Times New Roman"/>
        <family val="1"/>
      </rPr>
      <t xml:space="preserve">         </t>
    </r>
    <r>
      <rPr>
        <b/>
        <sz val="11"/>
        <color theme="1"/>
        <rFont val="Calibri"/>
        <family val="2"/>
        <scheme val="minor"/>
      </rPr>
      <t>When you have completed the Column B (Blue Column) you can then filter the results to show only the ‘Y’ hazard which are applicable.</t>
    </r>
  </si>
  <si>
    <r>
      <t>·</t>
    </r>
    <r>
      <rPr>
        <sz val="7"/>
        <color theme="1"/>
        <rFont val="Times New Roman"/>
        <family val="1"/>
      </rPr>
      <t xml:space="preserve">         </t>
    </r>
    <r>
      <rPr>
        <sz val="11"/>
        <color theme="1"/>
        <rFont val="Calibri"/>
        <family val="2"/>
        <scheme val="minor"/>
      </rPr>
      <t xml:space="preserve">Then proceed to enter a </t>
    </r>
    <r>
      <rPr>
        <b/>
        <sz val="11"/>
        <color theme="1"/>
        <rFont val="Calibri"/>
        <family val="2"/>
        <scheme val="minor"/>
      </rPr>
      <t>Numerical value</t>
    </r>
    <r>
      <rPr>
        <sz val="11"/>
        <color theme="1"/>
        <rFont val="Calibri"/>
        <family val="2"/>
        <scheme val="minor"/>
      </rPr>
      <t xml:space="preserve"> (for the Question sought) into the corresponding column cell to the right hand side for each row remaining (with a ‘Y’ relevant designation).</t>
    </r>
  </si>
  <si>
    <r>
      <t>·</t>
    </r>
    <r>
      <rPr>
        <sz val="7"/>
        <color theme="1"/>
        <rFont val="Times New Roman"/>
        <family val="1"/>
      </rPr>
      <t xml:space="preserve">         </t>
    </r>
    <r>
      <rPr>
        <sz val="11"/>
        <color theme="1"/>
        <rFont val="Calibri"/>
        <family val="2"/>
        <scheme val="minor"/>
      </rPr>
      <t>Numerical values entered will auto sum to the final row at the end of each primary Risk tab and also into the final tab/sheet – the Department summary.</t>
    </r>
  </si>
  <si>
    <t xml:space="preserve"> Current RA for the activities in the area and RA for the proposed activities should be available from the 5 categories of RA.</t>
  </si>
  <si>
    <t>Address and demonstrate pre-requisites/fundamentals: Safe access and egress, Safe Plant Equipment, Safe Place of Work, Safe Systems of Work, Competent employees.</t>
  </si>
  <si>
    <t>Risk Reconciliation Guide</t>
  </si>
  <si>
    <t>Work through the Risk Reconciliation tool tabs (guide below) - this will help you scaope all that is potentially involved and design out the risk</t>
  </si>
  <si>
    <t xml:space="preserve">See various checklists and sub categories here </t>
  </si>
  <si>
    <t>Commence with Doc.19.1, 19.4, 19.5, 19.10 - the  progress to 19.3 and or 19.8/9, 19.9 as necessary - these are the necessary process type of RA that duty holders need to have avilable at this stage</t>
  </si>
  <si>
    <t>A hierarch of safe guards (Risk Controls) by design/layout and by operation must be clearly identified - regulatory requirements for collective protection (SHWW) must be applied -including staff training</t>
  </si>
  <si>
    <t>the RAs will have to include the place, plant process, people involved and vehicle movemnets/deliveries, protection of 3rd parties, failures/damage to supply line and manifolds.</t>
  </si>
  <si>
    <t>ATEX Risks - Explosive Atmosphere - Specific lab design and SOPS if it applies</t>
  </si>
  <si>
    <t>Any additional risk naturally generated by process also need to be further developed by a HAZOP with supporting ETA/FTA</t>
  </si>
  <si>
    <t>  Summary of risks &amp; level of RA:</t>
  </si>
  <si>
    <t>Use the 3 colums below to produce the summary which will highlight the areas where changes would need to be made.</t>
  </si>
  <si>
    <r>
      <t xml:space="preserve">This summary should contain the </t>
    </r>
    <r>
      <rPr>
        <b/>
        <sz val="14"/>
        <color rgb="FFC00000"/>
        <rFont val="Gill Sans MT"/>
        <family val="2"/>
      </rPr>
      <t>completed Risk Assessments</t>
    </r>
    <r>
      <rPr>
        <b/>
        <sz val="14"/>
        <color rgb="FF003300"/>
        <rFont val="Gill Sans MT"/>
        <family val="2"/>
      </rPr>
      <t xml:space="preserve"> and the </t>
    </r>
    <r>
      <rPr>
        <b/>
        <sz val="14"/>
        <color rgb="FFC00000"/>
        <rFont val="Gill Sans MT"/>
        <family val="2"/>
      </rPr>
      <t>resulting level of risk.</t>
    </r>
  </si>
  <si>
    <r>
      <rPr>
        <sz val="7"/>
        <color rgb="FF003300"/>
        <rFont val="Times New Roman"/>
        <family val="1"/>
      </rPr>
      <t xml:space="preserve">  </t>
    </r>
    <r>
      <rPr>
        <b/>
        <sz val="12"/>
        <color rgb="FF003300"/>
        <rFont val="Tahoma"/>
        <family val="2"/>
      </rPr>
      <t xml:space="preserve">The previous steps should produce a summary of the risks and the controls and features needed to manage them. </t>
    </r>
  </si>
  <si>
    <t>Summary of Main high Level Risks</t>
  </si>
  <si>
    <t>Associated Risk Controls</t>
  </si>
  <si>
    <t>Resultant risk level (with control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</si>
</sst>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sz val="10"/>
      <color theme="1" tint="0.499984740745262"/>
      <name val="Calibri"/>
      <family val="2"/>
      <scheme val="minor"/>
    </font>
    <font>
      <b/>
      <sz val="12"/>
      <color theme="1"/>
      <name val="Calibri"/>
      <family val="2"/>
      <scheme val="minor"/>
    </font>
    <font>
      <b/>
      <sz val="14"/>
      <color theme="1"/>
      <name val="Calibri"/>
      <family val="2"/>
      <scheme val="minor"/>
    </font>
    <font>
      <b/>
      <sz val="11"/>
      <color rgb="FFFA7D00"/>
      <name val="Calibri"/>
      <family val="2"/>
      <scheme val="minor"/>
    </font>
    <font>
      <sz val="11"/>
      <color theme="0"/>
      <name val="Calibri"/>
      <family val="2"/>
      <scheme val="minor"/>
    </font>
    <font>
      <b/>
      <sz val="12"/>
      <color theme="5" tint="-0.249977111117893"/>
      <name val="Calibri"/>
      <family val="2"/>
      <scheme val="minor"/>
    </font>
    <font>
      <b/>
      <sz val="12"/>
      <color rgb="FF002060"/>
      <name val="Calibri"/>
      <family val="2"/>
      <scheme val="minor"/>
    </font>
    <font>
      <b/>
      <sz val="14"/>
      <color rgb="FF002060"/>
      <name val="Calibri"/>
      <family val="2"/>
      <scheme val="minor"/>
    </font>
    <font>
      <sz val="10"/>
      <name val="Calibri"/>
      <family val="2"/>
      <scheme val="minor"/>
    </font>
    <font>
      <b/>
      <sz val="12"/>
      <color theme="0"/>
      <name val="Calibri"/>
      <family val="2"/>
      <scheme val="minor"/>
    </font>
    <font>
      <b/>
      <sz val="12"/>
      <color rgb="FF9C0006"/>
      <name val="Calibri"/>
      <family val="2"/>
      <scheme val="minor"/>
    </font>
    <font>
      <b/>
      <sz val="12"/>
      <color theme="1" tint="4.9989318521683403E-2"/>
      <name val="Calibri"/>
      <family val="2"/>
      <scheme val="minor"/>
    </font>
    <font>
      <u/>
      <sz val="14"/>
      <color theme="1"/>
      <name val="Calibri"/>
      <family val="2"/>
      <scheme val="minor"/>
    </font>
    <font>
      <b/>
      <sz val="14"/>
      <color theme="3"/>
      <name val="Calibri"/>
      <family val="2"/>
      <scheme val="minor"/>
    </font>
    <font>
      <u/>
      <sz val="12"/>
      <color theme="1"/>
      <name val="Calibri"/>
      <family val="2"/>
      <scheme val="minor"/>
    </font>
    <font>
      <b/>
      <sz val="14"/>
      <color theme="0"/>
      <name val="Calibri"/>
      <family val="2"/>
      <scheme val="minor"/>
    </font>
    <font>
      <b/>
      <sz val="11"/>
      <color theme="0"/>
      <name val="Calibri"/>
      <family val="2"/>
      <scheme val="minor"/>
    </font>
    <font>
      <b/>
      <sz val="10"/>
      <color theme="0"/>
      <name val="Calibri"/>
      <family val="2"/>
      <scheme val="minor"/>
    </font>
    <font>
      <b/>
      <sz val="10"/>
      <color theme="1"/>
      <name val="Calibri"/>
      <family val="2"/>
      <scheme val="minor"/>
    </font>
    <font>
      <sz val="14"/>
      <color theme="0"/>
      <name val="Calibri"/>
      <family val="2"/>
      <scheme val="minor"/>
    </font>
    <font>
      <b/>
      <sz val="11"/>
      <name val="Calibri"/>
      <family val="2"/>
      <scheme val="minor"/>
    </font>
    <font>
      <sz val="11"/>
      <name val="Calibri"/>
      <family val="2"/>
      <scheme val="minor"/>
    </font>
    <font>
      <i/>
      <sz val="11"/>
      <name val="Calibri"/>
      <family val="2"/>
      <scheme val="minor"/>
    </font>
    <font>
      <u/>
      <sz val="11"/>
      <color theme="0"/>
      <name val="Calibri"/>
      <family val="2"/>
      <scheme val="minor"/>
    </font>
    <font>
      <b/>
      <i/>
      <sz val="11"/>
      <name val="Calibri"/>
      <family val="2"/>
      <scheme val="minor"/>
    </font>
    <font>
      <sz val="11"/>
      <color theme="1"/>
      <name val="Calibri"/>
      <family val="2"/>
    </font>
    <font>
      <b/>
      <sz val="11"/>
      <color theme="1" tint="0.499984740745262"/>
      <name val="Calibri"/>
      <family val="2"/>
      <scheme val="minor"/>
    </font>
    <font>
      <b/>
      <sz val="11"/>
      <color theme="8" tint="-0.499984740745262"/>
      <name val="Calibri"/>
      <family val="2"/>
      <scheme val="minor"/>
    </font>
    <font>
      <b/>
      <sz val="14"/>
      <name val="Calibri"/>
      <family val="2"/>
      <scheme val="minor"/>
    </font>
    <font>
      <sz val="14"/>
      <name val="Calibri"/>
      <family val="2"/>
      <scheme val="minor"/>
    </font>
    <font>
      <b/>
      <sz val="11"/>
      <color rgb="FFC00000"/>
      <name val="Calibri"/>
      <family val="2"/>
      <scheme val="minor"/>
    </font>
    <font>
      <sz val="11"/>
      <color rgb="FFC00000"/>
      <name val="Calibri"/>
      <family val="2"/>
      <scheme val="minor"/>
    </font>
    <font>
      <b/>
      <sz val="11"/>
      <color theme="4" tint="-0.499984740745262"/>
      <name val="Calibri"/>
      <family val="2"/>
      <scheme val="minor"/>
    </font>
    <font>
      <b/>
      <sz val="12"/>
      <color theme="1"/>
      <name val="Calibri"/>
      <family val="2"/>
    </font>
    <font>
      <b/>
      <sz val="15"/>
      <color theme="3"/>
      <name val="Calibri"/>
      <family val="2"/>
      <scheme val="minor"/>
    </font>
    <font>
      <b/>
      <sz val="12"/>
      <color rgb="FF003300"/>
      <name val="Tahoma"/>
      <family val="2"/>
    </font>
    <font>
      <b/>
      <sz val="7"/>
      <color rgb="FF003300"/>
      <name val="Times New Roman"/>
      <family val="1"/>
    </font>
    <font>
      <sz val="12"/>
      <color rgb="FF003300"/>
      <name val="Symbol"/>
      <family val="1"/>
      <charset val="2"/>
    </font>
    <font>
      <sz val="7"/>
      <color rgb="FF003300"/>
      <name val="Times New Roman"/>
      <family val="1"/>
    </font>
    <font>
      <b/>
      <sz val="11"/>
      <color rgb="FF3F3F3F"/>
      <name val="Calibri"/>
      <family val="2"/>
      <scheme val="minor"/>
    </font>
    <font>
      <sz val="11"/>
      <color rgb="FF3A3A3C"/>
      <name val="Gill Sans MT"/>
      <family val="2"/>
    </font>
    <font>
      <sz val="11"/>
      <color rgb="FF3A3A3C"/>
      <name val="MS Gothic"/>
      <family val="3"/>
    </font>
    <font>
      <u/>
      <sz val="11"/>
      <color theme="10"/>
      <name val="Calibri"/>
      <family val="2"/>
      <scheme val="minor"/>
    </font>
    <font>
      <b/>
      <sz val="20"/>
      <color theme="3"/>
      <name val="Calibri"/>
      <family val="2"/>
      <scheme val="minor"/>
    </font>
    <font>
      <b/>
      <sz val="16"/>
      <color theme="1"/>
      <name val="Calibri"/>
      <family val="2"/>
      <scheme val="minor"/>
    </font>
    <font>
      <b/>
      <sz val="16"/>
      <color theme="0"/>
      <name val="Calibri"/>
      <family val="2"/>
      <scheme val="minor"/>
    </font>
    <font>
      <b/>
      <sz val="11"/>
      <color rgb="FF002060"/>
      <name val="Calibri"/>
      <family val="2"/>
      <scheme val="minor"/>
    </font>
    <font>
      <b/>
      <u/>
      <sz val="11"/>
      <color theme="1"/>
      <name val="Calibri"/>
      <family val="2"/>
      <scheme val="minor"/>
    </font>
    <font>
      <b/>
      <sz val="12"/>
      <color theme="4" tint="-0.249977111117893"/>
      <name val="Calibri"/>
      <family val="2"/>
      <scheme val="minor"/>
    </font>
    <font>
      <b/>
      <sz val="11"/>
      <color theme="4" tint="-0.249977111117893"/>
      <name val="Calibri"/>
      <family val="2"/>
      <scheme val="minor"/>
    </font>
    <font>
      <b/>
      <sz val="11"/>
      <color theme="3" tint="-0.499984740745262"/>
      <name val="Gill Sans MT"/>
      <family val="2"/>
    </font>
    <font>
      <b/>
      <sz val="11"/>
      <color rgb="FF003300"/>
      <name val="Gill Sans MT"/>
      <family val="2"/>
    </font>
    <font>
      <sz val="11"/>
      <color theme="1"/>
      <name val="Symbol"/>
      <family val="1"/>
      <charset val="2"/>
    </font>
    <font>
      <sz val="7"/>
      <color theme="1"/>
      <name val="Times New Roman"/>
      <family val="1"/>
    </font>
    <font>
      <b/>
      <sz val="11"/>
      <color rgb="FF2F5496"/>
      <name val="Calibri"/>
      <family val="2"/>
      <scheme val="minor"/>
    </font>
    <font>
      <b/>
      <u/>
      <sz val="11"/>
      <color rgb="FF000000"/>
      <name val="Calibri"/>
      <family val="2"/>
      <scheme val="minor"/>
    </font>
    <font>
      <sz val="11"/>
      <color rgb="FF000000"/>
      <name val="Calibri"/>
      <family val="2"/>
      <scheme val="minor"/>
    </font>
    <font>
      <b/>
      <sz val="11"/>
      <color rgb="FF000000"/>
      <name val="Calibri"/>
      <family val="2"/>
      <scheme val="minor"/>
    </font>
    <font>
      <u/>
      <sz val="11"/>
      <color rgb="FF3A3A3C"/>
      <name val="Gill Sans MT"/>
      <family val="2"/>
    </font>
    <font>
      <b/>
      <sz val="14"/>
      <color rgb="FF003300"/>
      <name val="Gill Sans MT"/>
      <family val="2"/>
    </font>
    <font>
      <b/>
      <sz val="14"/>
      <color rgb="FFC00000"/>
      <name val="Gill Sans MT"/>
      <family val="2"/>
    </font>
  </fonts>
  <fills count="30">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4" tint="0.59999389629810485"/>
        <bgColor indexed="65"/>
      </patternFill>
    </fill>
    <fill>
      <patternFill patternType="solid">
        <fgColor rgb="FFC6EFCE"/>
        <bgColor indexed="64"/>
      </patternFill>
    </fill>
    <fill>
      <patternFill patternType="solid">
        <fgColor theme="4" tint="0.59999389629810485"/>
        <bgColor indexed="64"/>
      </patternFill>
    </fill>
    <fill>
      <patternFill patternType="solid">
        <fgColor rgb="FFFFC7CE"/>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E1E5"/>
        <bgColor indexed="64"/>
      </patternFill>
    </fill>
    <fill>
      <patternFill patternType="solid">
        <fgColor theme="7" tint="0.79998168889431442"/>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59999389629810485"/>
        <bgColor indexed="64"/>
      </patternFill>
    </fill>
    <fill>
      <patternFill patternType="solid">
        <fgColor rgb="FFC00000"/>
        <bgColor indexed="64"/>
      </patternFill>
    </fill>
    <fill>
      <patternFill patternType="solid">
        <fgColor rgb="FFF2F2F2"/>
      </patternFill>
    </fill>
    <fill>
      <patternFill patternType="solid">
        <fgColor theme="4" tint="0.79998168889431442"/>
        <bgColor theme="4" tint="0.79998168889431442"/>
      </patternFill>
    </fill>
    <fill>
      <patternFill patternType="solid">
        <fgColor rgb="FF002060"/>
        <bgColor indexed="64"/>
      </patternFill>
    </fill>
    <fill>
      <patternFill patternType="solid">
        <fgColor rgb="FFFFC000"/>
        <bgColor indexed="64"/>
      </patternFill>
    </fill>
    <fill>
      <patternFill patternType="solid">
        <fgColor theme="8" tint="-0.49998474074526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499984740745262"/>
        <bgColor indexed="64"/>
      </patternFill>
    </fill>
  </fills>
  <borders count="61">
    <border>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theme="4" tint="0.39997558519241921"/>
      </top>
      <bottom style="thin">
        <color theme="4" tint="0.39997558519241921"/>
      </bottom>
      <diagonal/>
    </border>
    <border>
      <left/>
      <right/>
      <top style="thin">
        <color indexed="64"/>
      </top>
      <bottom style="medium">
        <color indexed="64"/>
      </bottom>
      <diagonal/>
    </border>
    <border>
      <left style="thin">
        <color theme="4" tint="0.39997558519241921"/>
      </left>
      <right style="thin">
        <color theme="4" tint="0.39997558519241921"/>
      </right>
      <top/>
      <bottom style="thin">
        <color theme="4" tint="0.39997558519241921"/>
      </bottom>
      <diagonal/>
    </border>
    <border>
      <left style="medium">
        <color indexed="64"/>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tint="0.39997558519241921"/>
      </left>
      <right style="thin">
        <color theme="4" tint="0.3999755851924192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4" tint="0.39997558519241921"/>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39997558519241921"/>
      </left>
      <right/>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medium">
        <color indexed="64"/>
      </left>
      <right/>
      <top style="medium">
        <color indexed="64"/>
      </top>
      <bottom style="thin">
        <color theme="4" tint="0.39997558519241921"/>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ck">
        <color rgb="FF00759E"/>
      </top>
      <bottom style="thick">
        <color rgb="FF00759E"/>
      </bottom>
      <diagonal/>
    </border>
    <border>
      <left/>
      <right/>
      <top/>
      <bottom style="medium">
        <color rgb="FF00B0F0"/>
      </bottom>
      <diagonal/>
    </border>
  </borders>
  <cellStyleXfs count="11">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1" fillId="5" borderId="0" applyNumberFormat="0" applyBorder="0" applyAlignment="0" applyProtection="0"/>
    <xf numFmtId="0" fontId="6" fillId="0" borderId="2" applyNumberFormat="0" applyFill="0" applyAlignment="0" applyProtection="0"/>
    <xf numFmtId="43" fontId="1" fillId="0" borderId="0" applyFont="0" applyFill="0" applyBorder="0" applyAlignment="0" applyProtection="0"/>
    <xf numFmtId="0" fontId="11" fillId="22" borderId="14" applyNumberFormat="0" applyAlignment="0" applyProtection="0"/>
    <xf numFmtId="0" fontId="42" fillId="0" borderId="57" applyNumberFormat="0" applyFill="0" applyAlignment="0" applyProtection="0"/>
    <xf numFmtId="0" fontId="47" fillId="22" borderId="58" applyNumberFormat="0" applyAlignment="0" applyProtection="0"/>
    <xf numFmtId="0" fontId="50" fillId="0" borderId="0" applyNumberFormat="0" applyFill="0" applyBorder="0" applyAlignment="0" applyProtection="0"/>
  </cellStyleXfs>
  <cellXfs count="221">
    <xf numFmtId="0" fontId="0" fillId="0" borderId="0" xfId="0"/>
    <xf numFmtId="0" fontId="5" fillId="0" borderId="0" xfId="0" applyFont="1" applyAlignment="1">
      <alignment wrapText="1"/>
    </xf>
    <xf numFmtId="0" fontId="0" fillId="0" borderId="0" xfId="0" applyAlignment="1"/>
    <xf numFmtId="0" fontId="10" fillId="18" borderId="7" xfId="0" applyFont="1" applyFill="1" applyBorder="1" applyAlignment="1">
      <alignment wrapText="1"/>
    </xf>
    <xf numFmtId="0" fontId="10" fillId="18" borderId="7" xfId="5" applyFont="1" applyFill="1" applyBorder="1" applyAlignment="1">
      <alignment wrapText="1"/>
    </xf>
    <xf numFmtId="0" fontId="0" fillId="19" borderId="9" xfId="0" applyFill="1" applyBorder="1"/>
    <xf numFmtId="0" fontId="13" fillId="0" borderId="7" xfId="0" applyFont="1" applyBorder="1" applyAlignment="1">
      <alignment wrapText="1"/>
    </xf>
    <xf numFmtId="0" fontId="9" fillId="0" borderId="7" xfId="5" applyFont="1" applyBorder="1" applyAlignment="1">
      <alignment horizontal="center" vertical="center"/>
    </xf>
    <xf numFmtId="0" fontId="9" fillId="6" borderId="7" xfId="5" applyFont="1" applyFill="1" applyBorder="1" applyAlignment="1">
      <alignment horizontal="center" vertical="center"/>
    </xf>
    <xf numFmtId="0" fontId="9" fillId="7" borderId="7" xfId="5" applyFont="1" applyFill="1" applyBorder="1" applyAlignment="1">
      <alignment horizontal="center" vertical="center"/>
    </xf>
    <xf numFmtId="0" fontId="9" fillId="16" borderId="7" xfId="5" applyFont="1" applyFill="1" applyBorder="1" applyAlignment="1">
      <alignment horizontal="center" vertical="center"/>
    </xf>
    <xf numFmtId="0" fontId="9" fillId="8" borderId="7" xfId="5" applyFont="1" applyFill="1" applyBorder="1" applyAlignment="1">
      <alignment horizontal="center" vertical="center"/>
    </xf>
    <xf numFmtId="0" fontId="13" fillId="23" borderId="7" xfId="0" applyFont="1" applyFill="1" applyBorder="1" applyAlignment="1">
      <alignment wrapText="1"/>
    </xf>
    <xf numFmtId="0" fontId="17" fillId="26" borderId="0" xfId="0" applyFont="1" applyFill="1" applyAlignment="1">
      <alignment vertical="center"/>
    </xf>
    <xf numFmtId="0" fontId="17" fillId="9" borderId="0" xfId="0" applyFont="1" applyFill="1" applyAlignment="1">
      <alignment vertical="center"/>
    </xf>
    <xf numFmtId="0" fontId="17" fillId="17" borderId="0" xfId="0" applyFont="1" applyFill="1" applyAlignment="1">
      <alignment vertical="center"/>
    </xf>
    <xf numFmtId="0" fontId="17" fillId="10" borderId="0" xfId="0" applyFont="1" applyFill="1" applyAlignment="1">
      <alignment vertical="center"/>
    </xf>
    <xf numFmtId="0" fontId="19" fillId="2" borderId="16" xfId="1" applyFont="1" applyFill="1" applyBorder="1" applyAlignment="1">
      <alignment horizontal="center" vertical="center"/>
    </xf>
    <xf numFmtId="0" fontId="9" fillId="5" borderId="17" xfId="4" applyFont="1" applyFill="1" applyBorder="1" applyAlignment="1">
      <alignment horizontal="center" vertical="center"/>
    </xf>
    <xf numFmtId="0" fontId="9" fillId="4" borderId="17" xfId="3" applyFont="1" applyFill="1" applyBorder="1" applyAlignment="1">
      <alignment horizontal="center" vertical="center"/>
    </xf>
    <xf numFmtId="0" fontId="18" fillId="15" borderId="18" xfId="2" applyFont="1" applyFill="1" applyBorder="1" applyAlignment="1">
      <alignment horizontal="center" vertical="center"/>
    </xf>
    <xf numFmtId="0" fontId="9" fillId="16" borderId="8" xfId="5" applyFont="1" applyFill="1" applyBorder="1" applyAlignment="1">
      <alignment horizontal="center" vertical="center"/>
    </xf>
    <xf numFmtId="0" fontId="0" fillId="19" borderId="26" xfId="0" applyFill="1" applyBorder="1"/>
    <xf numFmtId="0" fontId="9" fillId="6" borderId="7" xfId="0" applyFont="1" applyFill="1" applyBorder="1" applyAlignment="1" applyProtection="1">
      <alignment horizontal="center" vertical="center"/>
      <protection hidden="1"/>
    </xf>
    <xf numFmtId="0" fontId="9" fillId="7" borderId="8" xfId="0" applyFont="1" applyFill="1" applyBorder="1" applyAlignment="1" applyProtection="1">
      <alignment horizontal="center" vertical="center"/>
      <protection hidden="1"/>
    </xf>
    <xf numFmtId="0" fontId="9" fillId="16" borderId="7" xfId="0" applyFont="1" applyFill="1" applyBorder="1" applyAlignment="1" applyProtection="1">
      <alignment horizontal="center" vertical="center"/>
      <protection hidden="1"/>
    </xf>
    <xf numFmtId="0" fontId="0" fillId="14" borderId="0" xfId="0" applyFill="1"/>
    <xf numFmtId="0" fontId="0" fillId="0" borderId="0" xfId="0" applyAlignment="1">
      <alignment wrapText="1"/>
    </xf>
    <xf numFmtId="0" fontId="0" fillId="0" borderId="0" xfId="0" applyBorder="1"/>
    <xf numFmtId="0" fontId="0" fillId="0" borderId="24" xfId="0" applyBorder="1"/>
    <xf numFmtId="0" fontId="10" fillId="18" borderId="28" xfId="0" applyFont="1" applyFill="1" applyBorder="1" applyAlignment="1">
      <alignment wrapText="1"/>
    </xf>
    <xf numFmtId="0" fontId="18" fillId="15" borderId="16" xfId="2" applyFont="1" applyFill="1" applyBorder="1" applyAlignment="1">
      <alignment horizontal="center" vertical="center"/>
    </xf>
    <xf numFmtId="0" fontId="13" fillId="23" borderId="18" xfId="0" applyFont="1" applyFill="1" applyBorder="1" applyAlignment="1">
      <alignment wrapText="1"/>
    </xf>
    <xf numFmtId="0" fontId="0" fillId="19" borderId="29" xfId="0" applyFill="1" applyBorder="1"/>
    <xf numFmtId="0" fontId="5" fillId="23" borderId="30" xfId="0" applyFont="1" applyFill="1" applyBorder="1" applyAlignment="1">
      <alignment horizontal="center" wrapText="1"/>
    </xf>
    <xf numFmtId="0" fontId="0" fillId="0" borderId="4" xfId="0" applyBorder="1"/>
    <xf numFmtId="0" fontId="4" fillId="0" borderId="10" xfId="0" applyFont="1" applyBorder="1" applyAlignment="1">
      <alignment wrapText="1"/>
    </xf>
    <xf numFmtId="0" fontId="4" fillId="0" borderId="10" xfId="0" applyFont="1" applyBorder="1"/>
    <xf numFmtId="0" fontId="0" fillId="0" borderId="23" xfId="0" applyBorder="1"/>
    <xf numFmtId="0" fontId="0" fillId="0" borderId="25" xfId="0" applyBorder="1"/>
    <xf numFmtId="0" fontId="0" fillId="0" borderId="0" xfId="0" applyAlignment="1">
      <alignment vertical="top"/>
    </xf>
    <xf numFmtId="0" fontId="16" fillId="13" borderId="31" xfId="0" applyFont="1" applyFill="1" applyBorder="1" applyAlignment="1">
      <alignment horizontal="left" vertical="center" wrapText="1"/>
    </xf>
    <xf numFmtId="0" fontId="7" fillId="9" borderId="31" xfId="0" applyFont="1" applyFill="1" applyBorder="1" applyAlignment="1">
      <alignment vertical="top" wrapText="1"/>
    </xf>
    <xf numFmtId="0" fontId="7" fillId="11" borderId="31" xfId="0" applyFont="1" applyFill="1" applyBorder="1" applyAlignment="1">
      <alignment vertical="top" wrapText="1"/>
    </xf>
    <xf numFmtId="0" fontId="8" fillId="12" borderId="31" xfId="0" applyFont="1" applyFill="1" applyBorder="1" applyAlignment="1">
      <alignment vertical="top" wrapText="1"/>
    </xf>
    <xf numFmtId="0" fontId="0" fillId="0" borderId="37" xfId="0" applyBorder="1"/>
    <xf numFmtId="0" fontId="0" fillId="19" borderId="40" xfId="0" applyFill="1" applyBorder="1"/>
    <xf numFmtId="0" fontId="5" fillId="23" borderId="33" xfId="0" applyFont="1" applyFill="1" applyBorder="1" applyAlignment="1">
      <alignment horizontal="center" wrapText="1"/>
    </xf>
    <xf numFmtId="0" fontId="4" fillId="0" borderId="6" xfId="0" applyFont="1" applyBorder="1" applyAlignment="1">
      <alignment wrapText="1"/>
    </xf>
    <xf numFmtId="0" fontId="4" fillId="0" borderId="41" xfId="0" applyFont="1" applyBorder="1"/>
    <xf numFmtId="0" fontId="0" fillId="0" borderId="26" xfId="0" applyBorder="1"/>
    <xf numFmtId="0" fontId="0" fillId="0" borderId="42" xfId="0" applyBorder="1"/>
    <xf numFmtId="0" fontId="6" fillId="0" borderId="0" xfId="0" applyFont="1"/>
    <xf numFmtId="0" fontId="9" fillId="0" borderId="7" xfId="0" applyFont="1" applyFill="1" applyBorder="1" applyAlignment="1">
      <alignment horizontal="center" vertical="center"/>
    </xf>
    <xf numFmtId="0" fontId="17" fillId="21" borderId="3" xfId="0" applyFont="1" applyFill="1" applyBorder="1" applyAlignment="1">
      <alignment vertical="center" wrapText="1"/>
    </xf>
    <xf numFmtId="0" fontId="25" fillId="21" borderId="3" xfId="0" applyFont="1" applyFill="1" applyBorder="1" applyAlignment="1">
      <alignment vertical="top" wrapText="1"/>
    </xf>
    <xf numFmtId="0" fontId="23" fillId="9" borderId="21" xfId="0" applyFont="1" applyFill="1" applyBorder="1" applyAlignment="1">
      <alignment vertical="center" wrapText="1"/>
    </xf>
    <xf numFmtId="0" fontId="13" fillId="23" borderId="44" xfId="0" applyFont="1" applyFill="1" applyBorder="1" applyAlignment="1">
      <alignment vertical="top" wrapText="1"/>
    </xf>
    <xf numFmtId="0" fontId="0" fillId="23" borderId="43" xfId="0" applyFont="1" applyFill="1" applyBorder="1"/>
    <xf numFmtId="0" fontId="0" fillId="23" borderId="46" xfId="0" applyFont="1" applyFill="1" applyBorder="1"/>
    <xf numFmtId="0" fontId="13" fillId="13" borderId="44" xfId="0" applyFont="1" applyFill="1" applyBorder="1" applyAlignment="1">
      <alignment vertical="top" wrapText="1"/>
    </xf>
    <xf numFmtId="0" fontId="0" fillId="9" borderId="31" xfId="0" applyFill="1" applyBorder="1"/>
    <xf numFmtId="0" fontId="0" fillId="11" borderId="31" xfId="0" applyFill="1" applyBorder="1"/>
    <xf numFmtId="0" fontId="0" fillId="12" borderId="31" xfId="0" applyFill="1" applyBorder="1"/>
    <xf numFmtId="0" fontId="13" fillId="0" borderId="11" xfId="0" applyFont="1" applyBorder="1" applyAlignment="1">
      <alignment wrapText="1"/>
    </xf>
    <xf numFmtId="0" fontId="21" fillId="14" borderId="5" xfId="0" applyFont="1" applyFill="1" applyBorder="1" applyAlignment="1">
      <alignment wrapText="1"/>
    </xf>
    <xf numFmtId="0" fontId="0" fillId="13" borderId="31" xfId="0" applyFill="1" applyBorder="1"/>
    <xf numFmtId="0" fontId="5" fillId="0" borderId="6" xfId="0" applyFont="1" applyBorder="1" applyAlignment="1">
      <alignment horizontal="center" wrapText="1"/>
    </xf>
    <xf numFmtId="0" fontId="24" fillId="24" borderId="34" xfId="0" applyFont="1" applyFill="1" applyBorder="1" applyAlignment="1">
      <alignment vertical="top"/>
    </xf>
    <xf numFmtId="0" fontId="11" fillId="22" borderId="14" xfId="7" applyFont="1" applyFill="1" applyBorder="1" applyAlignment="1">
      <alignment horizontal="center" vertical="center"/>
    </xf>
    <xf numFmtId="0" fontId="0" fillId="13" borderId="34" xfId="0" applyFont="1" applyFill="1" applyBorder="1" applyAlignment="1">
      <alignment horizontal="center"/>
    </xf>
    <xf numFmtId="0" fontId="0" fillId="13" borderId="35" xfId="0" applyFont="1" applyFill="1" applyBorder="1" applyAlignment="1">
      <alignment horizontal="center" vertical="center"/>
    </xf>
    <xf numFmtId="0" fontId="9" fillId="13" borderId="50" xfId="0" applyFont="1" applyFill="1" applyBorder="1" applyAlignment="1">
      <alignment horizontal="left" vertical="center"/>
    </xf>
    <xf numFmtId="0" fontId="17" fillId="21" borderId="0" xfId="0" applyFont="1" applyFill="1" applyAlignment="1">
      <alignment vertical="center"/>
    </xf>
    <xf numFmtId="0" fontId="0" fillId="0" borderId="36" xfId="0" applyBorder="1"/>
    <xf numFmtId="0" fontId="15" fillId="0" borderId="3" xfId="0" applyFont="1" applyBorder="1" applyProtection="1">
      <protection hidden="1"/>
    </xf>
    <xf numFmtId="0" fontId="18" fillId="8" borderId="40" xfId="0" applyFont="1" applyFill="1" applyBorder="1" applyAlignment="1" applyProtection="1">
      <alignment horizontal="center" vertical="center"/>
      <protection hidden="1"/>
    </xf>
    <xf numFmtId="0" fontId="4" fillId="0" borderId="6" xfId="0" applyFont="1" applyBorder="1"/>
    <xf numFmtId="0" fontId="5" fillId="0" borderId="41" xfId="0" applyFont="1" applyBorder="1" applyAlignment="1">
      <alignment wrapText="1"/>
    </xf>
    <xf numFmtId="0" fontId="26" fillId="9" borderId="31" xfId="0" applyFont="1" applyFill="1" applyBorder="1" applyAlignment="1">
      <alignment horizontal="left" vertical="top" wrapText="1"/>
    </xf>
    <xf numFmtId="0" fontId="25" fillId="11" borderId="31" xfId="0" applyFont="1" applyFill="1" applyBorder="1" applyAlignment="1">
      <alignment horizontal="left" vertical="top" wrapText="1"/>
    </xf>
    <xf numFmtId="0" fontId="26" fillId="12" borderId="31" xfId="0" applyFont="1" applyFill="1" applyBorder="1" applyAlignment="1">
      <alignment horizontal="left" vertical="top" wrapText="1"/>
    </xf>
    <xf numFmtId="0" fontId="25" fillId="21" borderId="12" xfId="0" applyFont="1" applyFill="1" applyBorder="1" applyAlignment="1">
      <alignment vertical="top" wrapText="1"/>
    </xf>
    <xf numFmtId="0" fontId="5" fillId="14" borderId="51" xfId="0" applyFont="1" applyFill="1" applyBorder="1" applyAlignment="1">
      <alignment wrapText="1"/>
    </xf>
    <xf numFmtId="0" fontId="0" fillId="14" borderId="22" xfId="0" applyFill="1" applyBorder="1"/>
    <xf numFmtId="0" fontId="0" fillId="0" borderId="52" xfId="0" applyBorder="1"/>
    <xf numFmtId="0" fontId="23" fillId="17" borderId="3" xfId="0" applyFont="1" applyFill="1" applyBorder="1" applyAlignment="1">
      <alignment vertical="center" wrapText="1"/>
    </xf>
    <xf numFmtId="0" fontId="27" fillId="10" borderId="3" xfId="0" applyFont="1" applyFill="1" applyBorder="1" applyAlignment="1">
      <alignment vertical="center" wrapText="1"/>
    </xf>
    <xf numFmtId="0" fontId="0" fillId="14" borderId="15" xfId="0" applyFont="1" applyFill="1" applyBorder="1" applyAlignment="1">
      <alignment vertical="center" wrapText="1"/>
    </xf>
    <xf numFmtId="0" fontId="0" fillId="14" borderId="11" xfId="0" applyFont="1" applyFill="1" applyBorder="1" applyAlignment="1">
      <alignment vertical="center" wrapText="1"/>
    </xf>
    <xf numFmtId="0" fontId="0" fillId="20" borderId="11" xfId="0" applyFont="1" applyFill="1" applyBorder="1" applyAlignment="1">
      <alignment vertical="center" wrapText="1"/>
    </xf>
    <xf numFmtId="43" fontId="0" fillId="14" borderId="11" xfId="6" applyFont="1" applyFill="1" applyBorder="1" applyAlignment="1">
      <alignment vertical="center" wrapText="1"/>
    </xf>
    <xf numFmtId="0" fontId="0" fillId="14" borderId="12" xfId="0" applyFont="1" applyFill="1" applyBorder="1" applyAlignment="1">
      <alignment vertical="center" wrapText="1"/>
    </xf>
    <xf numFmtId="0" fontId="6" fillId="9" borderId="13" xfId="0" applyFont="1" applyFill="1" applyBorder="1" applyAlignment="1">
      <alignment horizontal="left" vertical="top" wrapText="1"/>
    </xf>
    <xf numFmtId="0" fontId="24" fillId="11" borderId="13" xfId="0" applyFont="1" applyFill="1" applyBorder="1" applyAlignment="1">
      <alignment horizontal="left" vertical="top" wrapText="1"/>
    </xf>
    <xf numFmtId="0" fontId="6" fillId="12" borderId="13" xfId="0" applyFont="1" applyFill="1" applyBorder="1" applyAlignment="1">
      <alignment horizontal="left" vertical="top" wrapText="1"/>
    </xf>
    <xf numFmtId="0" fontId="24" fillId="21" borderId="11" xfId="0" applyFont="1" applyFill="1" applyBorder="1" applyAlignment="1">
      <alignment vertical="top" wrapText="1"/>
    </xf>
    <xf numFmtId="0" fontId="27" fillId="24" borderId="6" xfId="0" applyFont="1" applyFill="1" applyBorder="1" applyAlignment="1">
      <alignment vertical="center" wrapText="1"/>
    </xf>
    <xf numFmtId="0" fontId="0" fillId="14" borderId="16" xfId="0" applyFont="1" applyFill="1" applyBorder="1" applyAlignment="1">
      <alignment vertical="center" wrapText="1"/>
    </xf>
    <xf numFmtId="0" fontId="0" fillId="14" borderId="19" xfId="0" applyFont="1" applyFill="1" applyBorder="1" applyAlignment="1">
      <alignment vertical="center" wrapText="1"/>
    </xf>
    <xf numFmtId="0" fontId="0" fillId="14" borderId="38" xfId="0" applyFont="1" applyFill="1" applyBorder="1" applyAlignment="1">
      <alignment vertical="center" wrapText="1"/>
    </xf>
    <xf numFmtId="0" fontId="0" fillId="14" borderId="20" xfId="0" applyFont="1" applyFill="1" applyBorder="1" applyAlignment="1">
      <alignment vertical="center" wrapText="1"/>
    </xf>
    <xf numFmtId="0" fontId="0" fillId="20" borderId="20" xfId="0" applyFont="1" applyFill="1" applyBorder="1" applyAlignment="1">
      <alignment vertical="center" wrapText="1"/>
    </xf>
    <xf numFmtId="0" fontId="0" fillId="20" borderId="19" xfId="0" applyFont="1" applyFill="1" applyBorder="1" applyAlignment="1">
      <alignment vertical="center" wrapText="1"/>
    </xf>
    <xf numFmtId="0" fontId="33" fillId="20" borderId="38" xfId="0" applyFont="1" applyFill="1" applyBorder="1" applyAlignment="1">
      <alignment vertical="center" wrapText="1"/>
    </xf>
    <xf numFmtId="0" fontId="0" fillId="20" borderId="38" xfId="0" applyFont="1" applyFill="1" applyBorder="1" applyAlignment="1">
      <alignment vertical="center" wrapText="1"/>
    </xf>
    <xf numFmtId="0" fontId="0" fillId="14" borderId="39" xfId="0" applyFont="1" applyFill="1" applyBorder="1" applyAlignment="1">
      <alignment vertical="center" wrapText="1"/>
    </xf>
    <xf numFmtId="0" fontId="0" fillId="20" borderId="47" xfId="0" applyFont="1" applyFill="1" applyBorder="1" applyAlignment="1">
      <alignment vertical="center" wrapText="1"/>
    </xf>
    <xf numFmtId="0" fontId="0" fillId="20" borderId="48" xfId="0" applyFont="1" applyFill="1" applyBorder="1" applyAlignment="1">
      <alignment vertical="center" wrapText="1"/>
    </xf>
    <xf numFmtId="0" fontId="0" fillId="20" borderId="6" xfId="0" applyFont="1" applyFill="1" applyBorder="1" applyAlignment="1">
      <alignment vertical="center" wrapText="1"/>
    </xf>
    <xf numFmtId="0" fontId="0" fillId="20" borderId="3" xfId="0" applyFont="1" applyFill="1" applyBorder="1" applyAlignment="1">
      <alignment vertical="center" wrapText="1"/>
    </xf>
    <xf numFmtId="0" fontId="0" fillId="14" borderId="6" xfId="0" applyFont="1" applyFill="1" applyBorder="1" applyAlignment="1">
      <alignment vertical="center" wrapText="1"/>
    </xf>
    <xf numFmtId="0" fontId="0" fillId="14" borderId="3" xfId="0" applyFont="1" applyFill="1" applyBorder="1" applyAlignment="1">
      <alignment vertical="center" wrapText="1"/>
    </xf>
    <xf numFmtId="0" fontId="24" fillId="9" borderId="34" xfId="0" applyFont="1" applyFill="1" applyBorder="1" applyAlignment="1">
      <alignment horizontal="left" vertical="top" wrapText="1"/>
    </xf>
    <xf numFmtId="0" fontId="24" fillId="11" borderId="34" xfId="0" applyFont="1" applyFill="1" applyBorder="1" applyAlignment="1">
      <alignment horizontal="left" vertical="top" wrapText="1"/>
    </xf>
    <xf numFmtId="0" fontId="34" fillId="12" borderId="33" xfId="0" applyFont="1" applyFill="1" applyBorder="1" applyAlignment="1">
      <alignment horizontal="left" vertical="top" wrapText="1"/>
    </xf>
    <xf numFmtId="0" fontId="24" fillId="25" borderId="49" xfId="0" applyFont="1" applyFill="1" applyBorder="1" applyAlignment="1">
      <alignment horizontal="left" vertical="top" wrapText="1"/>
    </xf>
    <xf numFmtId="0" fontId="6" fillId="22" borderId="14" xfId="7" applyFont="1" applyFill="1" applyBorder="1" applyAlignment="1">
      <alignment horizontal="center" vertical="center"/>
    </xf>
    <xf numFmtId="0" fontId="0" fillId="0" borderId="0" xfId="0" applyFont="1" applyBorder="1" applyAlignment="1">
      <alignment horizontal="center"/>
    </xf>
    <xf numFmtId="0" fontId="4" fillId="0" borderId="0" xfId="0" applyFont="1" applyBorder="1" applyAlignment="1">
      <alignment horizontal="center"/>
    </xf>
    <xf numFmtId="0" fontId="0"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7" xfId="0" applyFont="1" applyBorder="1"/>
    <xf numFmtId="0" fontId="0" fillId="0" borderId="10" xfId="0" applyFont="1" applyBorder="1" applyAlignment="1">
      <alignment horizontal="center" vertical="center" wrapText="1"/>
    </xf>
    <xf numFmtId="0" fontId="0" fillId="0" borderId="6" xfId="0" applyFont="1" applyBorder="1" applyAlignment="1" applyProtection="1">
      <alignment horizontal="center" vertical="center" wrapText="1"/>
      <protection hidden="1"/>
    </xf>
    <xf numFmtId="0" fontId="35" fillId="22" borderId="14" xfId="7" applyFont="1" applyFill="1" applyBorder="1" applyAlignment="1">
      <alignment horizontal="center" vertical="center"/>
    </xf>
    <xf numFmtId="0" fontId="6" fillId="28" borderId="0" xfId="0" applyFont="1" applyFill="1" applyAlignment="1">
      <alignment wrapText="1"/>
    </xf>
    <xf numFmtId="0" fontId="6" fillId="13" borderId="0" xfId="0" applyFont="1" applyFill="1" applyBorder="1" applyAlignment="1">
      <alignment horizontal="center" vertical="center"/>
    </xf>
    <xf numFmtId="0" fontId="6" fillId="13" borderId="34" xfId="0" applyFont="1" applyFill="1" applyBorder="1" applyAlignment="1">
      <alignment horizontal="center"/>
    </xf>
    <xf numFmtId="0" fontId="4" fillId="0" borderId="0" xfId="0" applyFont="1" applyBorder="1" applyAlignment="1">
      <alignment horizontal="center" vertical="center"/>
    </xf>
    <xf numFmtId="0" fontId="4" fillId="0" borderId="11" xfId="0" applyFont="1" applyFill="1" applyBorder="1" applyAlignment="1">
      <alignment horizontal="center" vertical="center"/>
    </xf>
    <xf numFmtId="0" fontId="0" fillId="19" borderId="9" xfId="0" applyFont="1" applyFill="1" applyBorder="1" applyAlignment="1">
      <alignment horizontal="center" vertical="center"/>
    </xf>
    <xf numFmtId="0" fontId="29" fillId="13" borderId="13" xfId="0" applyFont="1" applyFill="1" applyBorder="1" applyAlignment="1">
      <alignment horizontal="center" vertical="center" wrapText="1"/>
    </xf>
    <xf numFmtId="0" fontId="0" fillId="0" borderId="31" xfId="0" applyFont="1" applyBorder="1" applyAlignment="1">
      <alignment horizontal="center" vertical="center"/>
    </xf>
    <xf numFmtId="0" fontId="0" fillId="23" borderId="32" xfId="0" applyFont="1" applyFill="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0" xfId="0" applyFont="1" applyAlignment="1">
      <alignment horizontal="center" vertical="center"/>
    </xf>
    <xf numFmtId="0" fontId="6" fillId="19" borderId="26" xfId="0" applyFont="1" applyFill="1" applyBorder="1" applyAlignment="1">
      <alignment horizontal="center" vertical="center"/>
    </xf>
    <xf numFmtId="0" fontId="6" fillId="19" borderId="9" xfId="0" applyFont="1" applyFill="1" applyBorder="1" applyAlignment="1">
      <alignment horizontal="center" vertical="center"/>
    </xf>
    <xf numFmtId="0" fontId="6" fillId="5" borderId="22" xfId="0" applyNumberFormat="1" applyFont="1" applyFill="1" applyBorder="1" applyAlignment="1">
      <alignment horizontal="center" vertical="center" wrapText="1"/>
    </xf>
    <xf numFmtId="0" fontId="38" fillId="22" borderId="14" xfId="7" applyFont="1" applyFill="1" applyBorder="1" applyAlignment="1">
      <alignment horizontal="center" vertical="center"/>
    </xf>
    <xf numFmtId="0" fontId="39" fillId="0" borderId="0" xfId="0" applyFont="1"/>
    <xf numFmtId="0" fontId="39" fillId="13" borderId="34" xfId="0" applyFont="1" applyFill="1" applyBorder="1" applyAlignment="1">
      <alignment horizontal="center"/>
    </xf>
    <xf numFmtId="0" fontId="40" fillId="22" borderId="14" xfId="7" applyFont="1" applyFill="1" applyBorder="1" applyAlignment="1">
      <alignment horizontal="center" vertical="center"/>
    </xf>
    <xf numFmtId="0" fontId="40" fillId="0" borderId="0" xfId="0" applyFont="1"/>
    <xf numFmtId="0" fontId="40" fillId="13" borderId="34" xfId="0" applyFont="1" applyFill="1" applyBorder="1" applyAlignment="1">
      <alignment horizontal="center"/>
    </xf>
    <xf numFmtId="0" fontId="28" fillId="13" borderId="13" xfId="0" applyFont="1" applyFill="1" applyBorder="1" applyAlignment="1">
      <alignment horizontal="center" vertical="center" wrapText="1"/>
    </xf>
    <xf numFmtId="0" fontId="6" fillId="0" borderId="0" xfId="0" applyFont="1" applyBorder="1" applyAlignment="1" applyProtection="1">
      <alignment horizontal="center" vertical="center"/>
      <protection hidden="1"/>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13" borderId="31" xfId="0" applyFont="1" applyFill="1" applyBorder="1" applyAlignment="1">
      <alignment horizontal="center" vertical="center"/>
    </xf>
    <xf numFmtId="0" fontId="6" fillId="0" borderId="26" xfId="0" applyFont="1" applyBorder="1" applyAlignment="1">
      <alignment horizontal="center" vertical="center"/>
    </xf>
    <xf numFmtId="0" fontId="6" fillId="0" borderId="0" xfId="0" applyFont="1" applyAlignment="1">
      <alignment horizontal="center" vertical="center"/>
    </xf>
    <xf numFmtId="0" fontId="6" fillId="23" borderId="32" xfId="0" applyFont="1" applyFill="1" applyBorder="1" applyAlignment="1">
      <alignment horizontal="center" vertical="center"/>
    </xf>
    <xf numFmtId="0" fontId="6" fillId="19" borderId="40" xfId="0" applyFont="1" applyFill="1" applyBorder="1" applyAlignment="1">
      <alignment horizontal="center" vertical="center"/>
    </xf>
    <xf numFmtId="0" fontId="6" fillId="23" borderId="32" xfId="0" applyFont="1" applyFill="1" applyBorder="1" applyAlignment="1">
      <alignment horizontal="center" vertical="center" wrapText="1"/>
    </xf>
    <xf numFmtId="0" fontId="6" fillId="13" borderId="0" xfId="0" applyFont="1" applyFill="1" applyBorder="1" applyAlignment="1">
      <alignment horizontal="center" vertical="center"/>
    </xf>
    <xf numFmtId="0" fontId="0" fillId="21" borderId="45" xfId="0" applyFill="1" applyBorder="1"/>
    <xf numFmtId="0" fontId="7" fillId="14" borderId="54" xfId="0" applyFont="1" applyFill="1" applyBorder="1" applyAlignment="1">
      <alignment vertical="top" wrapText="1"/>
    </xf>
    <xf numFmtId="0" fontId="7" fillId="14" borderId="55" xfId="0" applyFont="1" applyFill="1" applyBorder="1" applyAlignment="1">
      <alignment vertical="top" wrapText="1"/>
    </xf>
    <xf numFmtId="0" fontId="7" fillId="14" borderId="33" xfId="0" applyFont="1" applyFill="1" applyBorder="1" applyAlignment="1">
      <alignment vertical="top" wrapText="1"/>
    </xf>
    <xf numFmtId="0" fontId="7" fillId="14" borderId="56" xfId="0" applyFont="1" applyFill="1" applyBorder="1" applyAlignment="1">
      <alignment vertical="top" wrapText="1"/>
    </xf>
    <xf numFmtId="0" fontId="7" fillId="14" borderId="27" xfId="0" applyFont="1" applyFill="1" applyBorder="1" applyAlignment="1">
      <alignment vertical="top" wrapText="1"/>
    </xf>
    <xf numFmtId="0" fontId="7" fillId="20" borderId="27" xfId="0" applyFont="1" applyFill="1" applyBorder="1" applyAlignment="1">
      <alignment vertical="top" wrapText="1"/>
    </xf>
    <xf numFmtId="0" fontId="7" fillId="20" borderId="55" xfId="0" applyFont="1" applyFill="1" applyBorder="1" applyAlignment="1">
      <alignment vertical="top" wrapText="1"/>
    </xf>
    <xf numFmtId="0" fontId="7" fillId="14" borderId="5" xfId="0" applyFont="1" applyFill="1" applyBorder="1" applyAlignment="1">
      <alignment vertical="top" wrapText="1"/>
    </xf>
    <xf numFmtId="0" fontId="7" fillId="20" borderId="33" xfId="0" applyFont="1" applyFill="1" applyBorder="1" applyAlignment="1">
      <alignment vertical="top" wrapText="1"/>
    </xf>
    <xf numFmtId="0" fontId="7" fillId="20" borderId="56" xfId="0" applyFont="1" applyFill="1" applyBorder="1" applyAlignment="1">
      <alignment vertical="top" wrapText="1"/>
    </xf>
    <xf numFmtId="0" fontId="7" fillId="20" borderId="54" xfId="0" applyFont="1" applyFill="1" applyBorder="1" applyAlignment="1">
      <alignment vertical="top" wrapText="1"/>
    </xf>
    <xf numFmtId="0" fontId="7" fillId="20" borderId="5" xfId="0" applyFont="1" applyFill="1" applyBorder="1" applyAlignment="1">
      <alignment vertical="top" wrapText="1"/>
    </xf>
    <xf numFmtId="0" fontId="16" fillId="14" borderId="27" xfId="0" applyFont="1" applyFill="1" applyBorder="1" applyAlignment="1">
      <alignment vertical="top" wrapText="1"/>
    </xf>
    <xf numFmtId="0" fontId="11" fillId="22" borderId="14" xfId="7" applyAlignment="1">
      <alignment horizontal="center" vertical="center"/>
    </xf>
    <xf numFmtId="0" fontId="0" fillId="0" borderId="0" xfId="0" applyAlignment="1">
      <alignment horizontal="center"/>
    </xf>
    <xf numFmtId="0" fontId="43" fillId="0" borderId="0" xfId="0" applyFont="1" applyAlignment="1">
      <alignment horizontal="left" vertical="center" indent="4"/>
    </xf>
    <xf numFmtId="0" fontId="45" fillId="0" borderId="0" xfId="0" applyFont="1" applyAlignment="1">
      <alignment horizontal="left" vertical="center" indent="10"/>
    </xf>
    <xf numFmtId="0" fontId="20" fillId="0" borderId="0" xfId="0" applyFont="1" applyAlignment="1">
      <alignment vertical="center"/>
    </xf>
    <xf numFmtId="0" fontId="49" fillId="0" borderId="60" xfId="0" applyFont="1" applyBorder="1" applyAlignment="1">
      <alignment vertical="center" wrapText="1"/>
    </xf>
    <xf numFmtId="0" fontId="48" fillId="0" borderId="60" xfId="0" applyFont="1" applyBorder="1" applyAlignment="1">
      <alignment horizontal="center" vertical="center" wrapText="1"/>
    </xf>
    <xf numFmtId="0" fontId="53" fillId="29" borderId="0" xfId="0" applyFont="1" applyFill="1" applyAlignment="1">
      <alignment horizontal="left" vertical="center"/>
    </xf>
    <xf numFmtId="0" fontId="54" fillId="22" borderId="58" xfId="9" applyFont="1" applyAlignment="1">
      <alignment horizontal="center" vertical="center"/>
    </xf>
    <xf numFmtId="0" fontId="6" fillId="0" borderId="0" xfId="0" applyFont="1" applyAlignment="1">
      <alignment vertical="center"/>
    </xf>
    <xf numFmtId="0" fontId="47" fillId="22" borderId="58" xfId="9" applyAlignment="1">
      <alignment horizontal="center" vertical="center"/>
    </xf>
    <xf numFmtId="0" fontId="6" fillId="0" borderId="0" xfId="0" applyFont="1" applyAlignment="1">
      <alignment vertical="center" wrapText="1"/>
    </xf>
    <xf numFmtId="0" fontId="58" fillId="0" borderId="59" xfId="0" applyFont="1" applyBorder="1" applyAlignment="1">
      <alignment horizontal="center" vertical="center" wrapText="1"/>
    </xf>
    <xf numFmtId="0" fontId="59" fillId="0" borderId="59"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6" fillId="0" borderId="0" xfId="0" applyFont="1" applyAlignment="1">
      <alignment horizontal="left" vertical="center"/>
    </xf>
    <xf numFmtId="0" fontId="0" fillId="0" borderId="0" xfId="0" applyAlignment="1">
      <alignment horizontal="left" vertical="top"/>
    </xf>
    <xf numFmtId="0" fontId="60" fillId="14" borderId="0" xfId="0" applyFont="1" applyFill="1" applyAlignment="1">
      <alignment horizontal="left" vertical="top"/>
    </xf>
    <xf numFmtId="0" fontId="0" fillId="14" borderId="0" xfId="0" applyFill="1" applyAlignment="1">
      <alignment horizontal="left"/>
    </xf>
    <xf numFmtId="0" fontId="0" fillId="14" borderId="0" xfId="0" applyFill="1" applyAlignment="1">
      <alignment horizontal="left" vertical="center"/>
    </xf>
    <xf numFmtId="0" fontId="60" fillId="14" borderId="0" xfId="0" applyFont="1" applyFill="1" applyAlignment="1">
      <alignment horizontal="left" vertical="center"/>
    </xf>
    <xf numFmtId="0" fontId="6" fillId="14" borderId="0" xfId="0" applyFont="1" applyFill="1" applyAlignment="1">
      <alignment horizontal="left" vertical="center"/>
    </xf>
    <xf numFmtId="0" fontId="10" fillId="14" borderId="0" xfId="0" applyFont="1" applyFill="1" applyAlignment="1">
      <alignment horizontal="center" vertical="center"/>
    </xf>
    <xf numFmtId="0" fontId="48" fillId="0" borderId="60" xfId="0" applyFont="1" applyBorder="1" applyAlignment="1">
      <alignment horizontal="left" vertical="center" wrapText="1"/>
    </xf>
    <xf numFmtId="0" fontId="66" fillId="0" borderId="60" xfId="0" applyFont="1" applyBorder="1" applyAlignment="1">
      <alignment horizontal="left" vertical="center" wrapText="1"/>
    </xf>
    <xf numFmtId="0" fontId="50" fillId="0" borderId="0" xfId="10"/>
    <xf numFmtId="0" fontId="67" fillId="0" borderId="59" xfId="0" applyFont="1" applyBorder="1" applyAlignment="1">
      <alignment horizontal="left" vertical="center"/>
    </xf>
    <xf numFmtId="0" fontId="45" fillId="0" borderId="0" xfId="0" applyNumberFormat="1" applyFont="1" applyAlignment="1">
      <alignment horizontal="left" vertical="center"/>
    </xf>
    <xf numFmtId="0" fontId="0" fillId="0" borderId="0" xfId="0" applyNumberFormat="1" applyAlignment="1"/>
    <xf numFmtId="0" fontId="58" fillId="13" borderId="59" xfId="0" applyFont="1" applyFill="1" applyBorder="1" applyAlignment="1">
      <alignment horizontal="center" vertical="center" wrapText="1"/>
    </xf>
    <xf numFmtId="0" fontId="52" fillId="0" borderId="10" xfId="0" applyFont="1" applyBorder="1" applyAlignment="1">
      <alignment horizontal="center"/>
    </xf>
    <xf numFmtId="0" fontId="52" fillId="0" borderId="0" xfId="0" applyFont="1" applyAlignment="1">
      <alignment horizontal="center"/>
    </xf>
    <xf numFmtId="0" fontId="51" fillId="0" borderId="21" xfId="8" applyFont="1" applyBorder="1" applyAlignment="1">
      <alignment horizontal="center"/>
    </xf>
    <xf numFmtId="0" fontId="51" fillId="0" borderId="22" xfId="8" applyFont="1" applyBorder="1" applyAlignment="1">
      <alignment horizontal="center"/>
    </xf>
    <xf numFmtId="0" fontId="0" fillId="0" borderId="0" xfId="0" applyFont="1" applyBorder="1" applyAlignment="1">
      <alignment horizontal="center"/>
    </xf>
    <xf numFmtId="0" fontId="0" fillId="0" borderId="0" xfId="0" applyFont="1" applyAlignment="1">
      <alignment horizontal="center"/>
    </xf>
    <xf numFmtId="0" fontId="4" fillId="0" borderId="0" xfId="0" applyFont="1" applyBorder="1" applyAlignment="1">
      <alignment horizontal="center"/>
    </xf>
    <xf numFmtId="0" fontId="0" fillId="0" borderId="0" xfId="0" applyAlignment="1">
      <alignment horizontal="center"/>
    </xf>
    <xf numFmtId="0" fontId="5" fillId="10" borderId="0" xfId="0" applyFont="1" applyFill="1" applyAlignment="1">
      <alignment horizontal="center"/>
    </xf>
    <xf numFmtId="0" fontId="27" fillId="24" borderId="0" xfId="0" applyFont="1" applyFill="1" applyAlignment="1">
      <alignment horizontal="center"/>
    </xf>
    <xf numFmtId="0" fontId="27" fillId="21" borderId="0" xfId="0" applyFont="1" applyFill="1" applyAlignment="1">
      <alignment horizontal="center"/>
    </xf>
    <xf numFmtId="0" fontId="4" fillId="27" borderId="0" xfId="0" applyFont="1" applyFill="1" applyAlignment="1">
      <alignment horizontal="center" wrapText="1"/>
    </xf>
    <xf numFmtId="0" fontId="27" fillId="17" borderId="0" xfId="0" applyFont="1" applyFill="1" applyAlignment="1">
      <alignment horizontal="center"/>
    </xf>
    <xf numFmtId="0" fontId="6" fillId="13" borderId="53" xfId="0" applyFont="1" applyFill="1" applyBorder="1" applyAlignment="1">
      <alignment horizontal="center" vertical="center"/>
    </xf>
    <xf numFmtId="0" fontId="6" fillId="13" borderId="0" xfId="0" applyFont="1" applyFill="1" applyBorder="1" applyAlignment="1">
      <alignment horizontal="center" vertical="center"/>
    </xf>
    <xf numFmtId="0" fontId="6" fillId="28" borderId="53" xfId="0" applyFont="1" applyFill="1" applyBorder="1" applyAlignment="1">
      <alignment horizontal="center" vertical="center" wrapText="1"/>
    </xf>
    <xf numFmtId="0" fontId="6" fillId="28" borderId="0" xfId="0" applyFont="1" applyFill="1" applyAlignment="1">
      <alignment horizontal="center" vertical="center" wrapText="1"/>
    </xf>
  </cellXfs>
  <cellStyles count="11">
    <cellStyle name="40% - Accent1" xfId="4" builtinId="31"/>
    <cellStyle name="Bad" xfId="2" builtinId="27"/>
    <cellStyle name="Calculation" xfId="7" builtinId="22"/>
    <cellStyle name="Comma" xfId="6" builtinId="3"/>
    <cellStyle name="Good" xfId="1" builtinId="26"/>
    <cellStyle name="Heading 1" xfId="8" builtinId="16"/>
    <cellStyle name="Hyperlink" xfId="10" builtinId="8"/>
    <cellStyle name="Normal" xfId="0" builtinId="0"/>
    <cellStyle name="Note" xfId="3" builtinId="10"/>
    <cellStyle name="Output" xfId="9" builtinId="21"/>
    <cellStyle name="Total" xfId="5" builtinId="25"/>
  </cellStyles>
  <dxfs count="25">
    <dxf>
      <border outline="0">
        <bottom style="thin">
          <color theme="4" tint="0.39997558519241921"/>
        </bottom>
      </border>
    </dxf>
    <dxf>
      <font>
        <b val="0"/>
        <i val="0"/>
        <strike val="0"/>
        <condense val="0"/>
        <extend val="0"/>
        <outline val="0"/>
        <shadow val="0"/>
        <u val="none"/>
        <vertAlign val="baseline"/>
        <sz val="14"/>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font>
        <b val="0"/>
      </font>
      <numFmt numFmtId="0" formatCode="General"/>
      <alignment horizontal="center" vertical="center" textRotation="0" indent="0" justifyLastLine="0" shrinkToFit="0" readingOrder="0"/>
    </dxf>
    <dxf>
      <font>
        <b val="0"/>
      </font>
      <alignment horizontal="center" vertical="center" textRotation="0" indent="0" justifyLastLine="0" shrinkToFit="0" readingOrder="0"/>
    </dxf>
    <dxf>
      <font>
        <b val="0"/>
      </font>
      <alignment horizontal="center"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border diagonalUp="0" diagonalDown="0" outline="0">
        <left/>
        <right/>
        <top style="thin">
          <color indexed="64"/>
        </top>
        <bottom/>
      </border>
    </dxf>
    <dxf>
      <numFmt numFmtId="0" formatCode="General"/>
      <alignment horizontal="general" vertical="bottom" textRotation="0" wrapText="1" indent="0" justifyLastLine="0" shrinkToFit="0" readingOrder="0"/>
      <border diagonalUp="0" diagonalDown="0">
        <left/>
        <right/>
        <top style="thin">
          <color auto="1"/>
        </top>
        <bottom style="thin">
          <color auto="1"/>
        </bottom>
        <vertical/>
        <horizontal style="thin">
          <color auto="1"/>
        </horizontal>
      </border>
    </dxf>
    <dxf>
      <font>
        <b/>
      </font>
      <alignment horizontal="center" vertical="center" textRotation="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medium">
          <color indexed="64"/>
        </top>
      </border>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font>
      <numFmt numFmtId="0" formatCode="General"/>
      <fill>
        <patternFill patternType="solid">
          <fgColor indexed="64"/>
          <bgColor theme="4" tint="0.79998168889431442"/>
        </patternFill>
      </fill>
      <alignment horizontal="center" vertical="center" textRotation="0" indent="0" justifyLastLine="0" shrinkToFit="0" readingOrder="0"/>
    </dxf>
    <dxf>
      <border outline="0">
        <top style="medium">
          <color indexed="64"/>
        </top>
      </border>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font>
      <fill>
        <patternFill patternType="solid">
          <fgColor indexed="64"/>
          <bgColor theme="4" tint="0.79998168889431442"/>
        </patternFill>
      </fill>
      <alignment horizontal="center" vertical="center" textRotation="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dxf>
  </dxfs>
  <tableStyles count="0" defaultTableStyle="TableStyleMedium2" defaultPivotStyle="PivotStyleLight16"/>
  <colors>
    <mruColors>
      <color rgb="FFFFE1E5"/>
      <color rgb="FFE3D4EC"/>
      <color rgb="FFFF7C80"/>
      <color rgb="FFEF62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9323809</xdr:colOff>
      <xdr:row>15</xdr:row>
      <xdr:rowOff>85694</xdr:rowOff>
    </xdr:to>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stretch>
          <a:fillRect/>
        </a:stretch>
      </xdr:blipFill>
      <xdr:spPr>
        <a:xfrm>
          <a:off x="0" y="1485900"/>
          <a:ext cx="9323809" cy="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228600</xdr:rowOff>
    </xdr:from>
    <xdr:to>
      <xdr:col>6</xdr:col>
      <xdr:colOff>19050</xdr:colOff>
      <xdr:row>19</xdr:row>
      <xdr:rowOff>19050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8100" y="228600"/>
          <a:ext cx="3638550" cy="3457575"/>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6</xdr:col>
      <xdr:colOff>352426</xdr:colOff>
      <xdr:row>1</xdr:row>
      <xdr:rowOff>9525</xdr:rowOff>
    </xdr:from>
    <xdr:to>
      <xdr:col>12</xdr:col>
      <xdr:colOff>552451</xdr:colOff>
      <xdr:row>19</xdr:row>
      <xdr:rowOff>57150</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4010026" y="247650"/>
          <a:ext cx="3924300" cy="3476625"/>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dk1"/>
            </a:solidFill>
            <a:latin typeface="+mn-lt"/>
            <a:ea typeface="+mn-ea"/>
            <a:cs typeface="+mn-cs"/>
          </a:endParaRPr>
        </a:p>
      </xdr:txBody>
    </xdr:sp>
    <xdr:clientData/>
  </xdr:twoCellAnchor>
  <xdr:twoCellAnchor>
    <xdr:from>
      <xdr:col>13</xdr:col>
      <xdr:colOff>352425</xdr:colOff>
      <xdr:row>1</xdr:row>
      <xdr:rowOff>0</xdr:rowOff>
    </xdr:from>
    <xdr:to>
      <xdr:col>19</xdr:col>
      <xdr:colOff>247650</xdr:colOff>
      <xdr:row>19</xdr:row>
      <xdr:rowOff>47625</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8343900" y="238125"/>
          <a:ext cx="3686175" cy="3476625"/>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0</xdr:col>
      <xdr:colOff>28575</xdr:colOff>
      <xdr:row>23</xdr:row>
      <xdr:rowOff>28575</xdr:rowOff>
    </xdr:from>
    <xdr:to>
      <xdr:col>5</xdr:col>
      <xdr:colOff>590550</xdr:colOff>
      <xdr:row>40</xdr:row>
      <xdr:rowOff>9525</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28575" y="4505325"/>
          <a:ext cx="3609975" cy="321945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7</xdr:col>
      <xdr:colOff>28575</xdr:colOff>
      <xdr:row>23</xdr:row>
      <xdr:rowOff>0</xdr:rowOff>
    </xdr:from>
    <xdr:to>
      <xdr:col>12</xdr:col>
      <xdr:colOff>990600</xdr:colOff>
      <xdr:row>40</xdr:row>
      <xdr:rowOff>38100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4276725" y="4476750"/>
          <a:ext cx="4095750" cy="3276600"/>
        </a:xfrm>
        <a:prstGeom prst="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B3:B62" totalsRowCount="1" headerRowDxfId="24" dataDxfId="23" totalsRowDxfId="22" totalsRowBorderDxfId="21" totalsRowCellStyle="Total">
  <autoFilter ref="B3:B61" xr:uid="{00000000-0009-0000-0100-000005000000}"/>
  <tableColumns count="1">
    <tableColumn id="1" xr3:uid="{00000000-0010-0000-0000-000001000000}" name="If RA is Applicable insert Y.           If RA is not applicable insert N" totalsRowFunction="custom" dataDxfId="20" totalsRowDxfId="19">
      <totalsRowFormula>COUNTIF(B5:B61,"Y")</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B1:B26" totalsRowCount="1" headerRowDxfId="18" dataDxfId="17" totalsRowDxfId="16" totalsRowBorderDxfId="15" totalsRowCellStyle="Total">
  <autoFilter ref="B1:B25" xr:uid="{00000000-0009-0000-0100-000006000000}"/>
  <tableColumns count="1">
    <tableColumn id="1" xr3:uid="{00000000-0010-0000-0100-000001000000}" name="If RA is Applicable insert Y.           If RA is not applicable insert N" totalsRowFunction="custom" dataDxfId="14" totalsRowDxfId="13">
      <totalsRowFormula>COUNTIF(B3:B25,"Y")</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 displayName="Table4" ref="B1:B28" totalsRowCount="1" headerRowDxfId="12" dataDxfId="11" totalsRowDxfId="10" dataCellStyle="40% - Accent1">
  <autoFilter ref="B1:B27" xr:uid="{00000000-0009-0000-0100-000003000000}"/>
  <tableColumns count="1">
    <tableColumn id="1" xr3:uid="{00000000-0010-0000-0200-000001000000}" name="If RA is Applicable insert Y.           If RA is not applicable insert N" totalsRowFunction="custom" dataDxfId="9" totalsRowDxfId="8" dataCellStyle="40% - Accent1">
      <totalsRowFormula>COUNTIF(B3:B27,"Y")</totalsRow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B1:B26" totalsRowCount="1" headerRowDxfId="7" dataDxfId="6" totalsRowDxfId="5">
  <autoFilter ref="B1:B25" xr:uid="{00000000-0009-0000-0100-000008000000}"/>
  <tableColumns count="1">
    <tableColumn id="1" xr3:uid="{00000000-0010-0000-0300-000001000000}" name="If RA is Applicable insert Y.           If RA is not applicable insert N" totalsRowFunction="custom" dataDxfId="4" totalsRowDxfId="3" dataCellStyle="Total">
      <totalsRowFormula>COUNTIF(B3:B25,"Y")</totalsRow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B1:B15" totalsRowShown="0" headerRowDxfId="2">
  <autoFilter ref="B1:B15" xr:uid="{00000000-0009-0000-0100-000009000000}"/>
  <tableColumns count="1">
    <tableColumn id="1" xr3:uid="{00000000-0010-0000-0400-000001000000}" name="If RA is Applicable insert Y.           If RA is not applicable insert 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A1:A7" totalsRowShown="0" headerRowDxfId="1" tableBorderDxfId="0">
  <autoFilter ref="A1:A7" xr:uid="{00000000-0009-0000-0100-00000A000000}"/>
  <tableColumns count="1">
    <tableColumn id="1" xr3:uid="{00000000-0010-0000-0500-000001000000}" name=" Summary Sheet   Risk Catego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ucc.ie/en/occupationalhealthandsafety/risk-safety-field/workmanual/appsclinks/" TargetMode="External"/><Relationship Id="rId1" Type="http://schemas.openxmlformats.org/officeDocument/2006/relationships/hyperlink" Target="https://www.ucc.ie/en/occupationalhealthandsafety/risk-safety-field/workmanual/"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B30"/>
  <sheetViews>
    <sheetView tabSelected="1" zoomScale="90" zoomScaleNormal="90" workbookViewId="0">
      <selection sqref="A1:B1"/>
    </sheetView>
  </sheetViews>
  <sheetFormatPr defaultRowHeight="15" x14ac:dyDescent="0.25"/>
  <cols>
    <col min="1" max="1" width="60.42578125" customWidth="1"/>
    <col min="2" max="2" width="68.85546875" customWidth="1"/>
  </cols>
  <sheetData>
    <row r="1" spans="1:2" ht="26.25" x14ac:dyDescent="0.4">
      <c r="A1" s="206" t="s">
        <v>198</v>
      </c>
      <c r="B1" s="207"/>
    </row>
    <row r="2" spans="1:2" s="27" customFormat="1" ht="120.75" customHeight="1" x14ac:dyDescent="0.25">
      <c r="A2" s="184" t="s">
        <v>207</v>
      </c>
      <c r="B2" s="184"/>
    </row>
    <row r="3" spans="1:2" ht="21" x14ac:dyDescent="0.35">
      <c r="A3" s="204" t="s">
        <v>199</v>
      </c>
      <c r="B3" s="205"/>
    </row>
    <row r="4" spans="1:2" ht="21" x14ac:dyDescent="0.25">
      <c r="A4" s="180" t="s">
        <v>194</v>
      </c>
      <c r="B4" s="181"/>
    </row>
    <row r="5" spans="1:2" x14ac:dyDescent="0.25">
      <c r="A5" s="182" t="s">
        <v>195</v>
      </c>
      <c r="B5" s="181"/>
    </row>
    <row r="6" spans="1:2" x14ac:dyDescent="0.25">
      <c r="A6" s="182" t="s">
        <v>184</v>
      </c>
      <c r="B6" s="181"/>
    </row>
    <row r="7" spans="1:2" x14ac:dyDescent="0.25">
      <c r="A7" s="182" t="s">
        <v>200</v>
      </c>
      <c r="B7" s="183"/>
    </row>
    <row r="8" spans="1:2" x14ac:dyDescent="0.25">
      <c r="A8" s="182" t="s">
        <v>183</v>
      </c>
      <c r="B8" s="183"/>
    </row>
    <row r="9" spans="1:2" x14ac:dyDescent="0.25">
      <c r="A9" s="182" t="s">
        <v>201</v>
      </c>
      <c r="B9" s="183" t="s">
        <v>202</v>
      </c>
    </row>
    <row r="10" spans="1:2" x14ac:dyDescent="0.25">
      <c r="A10" s="182" t="s">
        <v>174</v>
      </c>
      <c r="B10" s="183" t="s">
        <v>203</v>
      </c>
    </row>
    <row r="11" spans="1:2" x14ac:dyDescent="0.25">
      <c r="A11" s="182" t="s">
        <v>175</v>
      </c>
      <c r="B11" s="183" t="s">
        <v>204</v>
      </c>
    </row>
    <row r="12" spans="1:2" x14ac:dyDescent="0.25">
      <c r="A12" s="182" t="s">
        <v>205</v>
      </c>
      <c r="B12" s="183"/>
    </row>
    <row r="13" spans="1:2" x14ac:dyDescent="0.25">
      <c r="A13" s="182" t="s">
        <v>176</v>
      </c>
      <c r="B13" s="183"/>
    </row>
    <row r="14" spans="1:2" x14ac:dyDescent="0.25">
      <c r="A14" s="182" t="s">
        <v>177</v>
      </c>
      <c r="B14" s="183"/>
    </row>
    <row r="15" spans="1:2" ht="45.75" x14ac:dyDescent="0.25">
      <c r="A15" s="184" t="s">
        <v>196</v>
      </c>
      <c r="B15" s="183"/>
    </row>
    <row r="16" spans="1:2" x14ac:dyDescent="0.25">
      <c r="A16" s="182" t="s">
        <v>206</v>
      </c>
      <c r="B16" s="183"/>
    </row>
    <row r="17" spans="1:2" x14ac:dyDescent="0.25">
      <c r="A17" s="182" t="s">
        <v>197</v>
      </c>
      <c r="B17" s="183"/>
    </row>
    <row r="25" spans="1:2" x14ac:dyDescent="0.25">
      <c r="A25" s="175"/>
    </row>
    <row r="26" spans="1:2" ht="15.75" x14ac:dyDescent="0.25">
      <c r="A26" s="176"/>
    </row>
    <row r="27" spans="1:2" ht="15.75" x14ac:dyDescent="0.25">
      <c r="A27" s="176"/>
    </row>
    <row r="28" spans="1:2" x14ac:dyDescent="0.25">
      <c r="A28" s="175"/>
    </row>
    <row r="29" spans="1:2" x14ac:dyDescent="0.25">
      <c r="A29" s="175"/>
    </row>
    <row r="30" spans="1:2" ht="15.75" x14ac:dyDescent="0.25">
      <c r="A30" s="176"/>
    </row>
  </sheetData>
  <protectedRanges>
    <protectedRange algorithmName="SHA-512" hashValue="SV3y3NnWZG3PL2PxJ/3VhaExmN3Xkyt8240Zd7IEJDsu84CSn1BzR5FN5iQlPzRivZe8tgrTKFgx2bij6OYe3Q==" saltValue="wfNAnATF6DOt89XZaNWURQ==" spinCount="100000" sqref="A25" name="Range2"/>
    <protectedRange algorithmName="SHA-512" hashValue="SV3y3NnWZG3PL2PxJ/3VhaExmN3Xkyt8240Zd7IEJDsu84CSn1BzR5FN5iQlPzRivZe8tgrTKFgx2bij6OYe3Q==" saltValue="wfNAnATF6DOt89XZaNWURQ==" spinCount="100000" sqref="A26" name="Range2_1"/>
    <protectedRange algorithmName="SHA-512" hashValue="SV3y3NnWZG3PL2PxJ/3VhaExmN3Xkyt8240Zd7IEJDsu84CSn1BzR5FN5iQlPzRivZe8tgrTKFgx2bij6OYe3Q==" saltValue="wfNAnATF6DOt89XZaNWURQ==" spinCount="100000" sqref="A16" name="Range2_2"/>
    <protectedRange algorithmName="SHA-512" hashValue="SV3y3NnWZG3PL2PxJ/3VhaExmN3Xkyt8240Zd7IEJDsu84CSn1BzR5FN5iQlPzRivZe8tgrTKFgx2bij6OYe3Q==" saltValue="wfNAnATF6DOt89XZaNWURQ==" spinCount="100000" sqref="A17" name="Range2_1_1"/>
  </protectedRanges>
  <mergeCells count="2">
    <mergeCell ref="A3:B3"/>
    <mergeCell ref="A1:B1"/>
  </mergeCells>
  <pageMargins left="0.70866141732283472" right="0.70866141732283472" top="0.74803149606299213" bottom="0.74803149606299213" header="0.31496062992125984" footer="0.31496062992125984"/>
  <pageSetup paperSize="9" fitToHeight="0" orientation="landscape" r:id="rId1"/>
  <headerFooter>
    <oddFooter xml:space="preserve">&amp;CDisc6.44a:\letters\170105-008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E1E5"/>
    <pageSetUpPr fitToPage="1"/>
  </sheetPr>
  <dimension ref="A1:T26"/>
  <sheetViews>
    <sheetView workbookViewId="0">
      <selection activeCell="Y8" sqref="Y8"/>
    </sheetView>
  </sheetViews>
  <sheetFormatPr defaultColWidth="9.140625" defaultRowHeight="15" x14ac:dyDescent="0.25"/>
  <cols>
    <col min="1" max="6" width="9.140625" style="2"/>
    <col min="7" max="7" width="8.85546875" style="2" customWidth="1"/>
    <col min="8" max="11" width="9.140625" style="2"/>
    <col min="12" max="12" width="10.42578125" style="2" customWidth="1"/>
    <col min="13" max="13" width="15" style="2" customWidth="1"/>
    <col min="14" max="17" width="9.140625" style="2"/>
    <col min="18" max="18" width="11.140625" style="2" customWidth="1"/>
    <col min="19" max="19" width="9.140625" style="2"/>
    <col min="20" max="20" width="6.5703125" style="2" customWidth="1"/>
    <col min="21" max="16384" width="9.140625" style="2"/>
  </cols>
  <sheetData>
    <row r="1" spans="1:20" ht="18.75" x14ac:dyDescent="0.3">
      <c r="A1" s="213" t="s">
        <v>94</v>
      </c>
      <c r="B1" s="213"/>
      <c r="C1" s="213"/>
      <c r="D1" s="213"/>
      <c r="E1" s="213"/>
      <c r="F1" s="213"/>
      <c r="H1" s="214" t="s">
        <v>95</v>
      </c>
      <c r="I1" s="214"/>
      <c r="J1" s="214"/>
      <c r="K1" s="214"/>
      <c r="L1" s="214"/>
      <c r="N1" s="215" t="s">
        <v>96</v>
      </c>
      <c r="O1" s="215"/>
      <c r="P1" s="215"/>
      <c r="Q1" s="215"/>
      <c r="R1" s="215"/>
      <c r="S1" s="215"/>
      <c r="T1" s="215"/>
    </row>
    <row r="23" spans="1:16" ht="18.75" x14ac:dyDescent="0.3">
      <c r="A23" s="216" t="s">
        <v>97</v>
      </c>
      <c r="B23" s="216"/>
      <c r="C23" s="216"/>
      <c r="D23" s="216"/>
      <c r="E23" s="216"/>
      <c r="F23" s="216"/>
      <c r="H23" s="212" t="s">
        <v>98</v>
      </c>
      <c r="I23" s="212"/>
      <c r="J23" s="212"/>
      <c r="K23" s="212"/>
      <c r="L23" s="212"/>
      <c r="M23" s="212"/>
    </row>
    <row r="26" spans="1:16" x14ac:dyDescent="0.25">
      <c r="K26" s="211"/>
      <c r="L26" s="211"/>
      <c r="M26" s="211"/>
      <c r="N26" s="211"/>
      <c r="O26" s="211"/>
      <c r="P26" s="211"/>
    </row>
  </sheetData>
  <mergeCells count="6">
    <mergeCell ref="K26:P26"/>
    <mergeCell ref="H23:M23"/>
    <mergeCell ref="A1:F1"/>
    <mergeCell ref="H1:L1"/>
    <mergeCell ref="N1:T1"/>
    <mergeCell ref="A23:F23"/>
  </mergeCells>
  <pageMargins left="0.7" right="0.7" top="0.75" bottom="0.75" header="0.3" footer="0.3"/>
  <pageSetup paperSize="9"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8"/>
  <sheetViews>
    <sheetView zoomScaleNormal="100" workbookViewId="0">
      <selection activeCell="N2" sqref="N2"/>
    </sheetView>
  </sheetViews>
  <sheetFormatPr defaultRowHeight="15" x14ac:dyDescent="0.25"/>
  <cols>
    <col min="1" max="1" width="50" customWidth="1"/>
    <col min="2" max="2" width="18.7109375" customWidth="1"/>
    <col min="3" max="3" width="19" customWidth="1"/>
    <col min="4" max="4" width="14.42578125" customWidth="1"/>
    <col min="5" max="6" width="14.5703125" customWidth="1"/>
    <col min="7" max="7" width="13.42578125" customWidth="1"/>
    <col min="8" max="8" width="12.7109375" customWidth="1"/>
  </cols>
  <sheetData>
    <row r="1" spans="1:9" ht="67.5" customHeight="1" x14ac:dyDescent="0.25">
      <c r="A1" s="177" t="s">
        <v>181</v>
      </c>
      <c r="B1" s="68" t="s">
        <v>88</v>
      </c>
      <c r="C1" s="113" t="s">
        <v>178</v>
      </c>
      <c r="D1" s="114" t="s">
        <v>89</v>
      </c>
      <c r="E1" s="115" t="s">
        <v>180</v>
      </c>
      <c r="F1" s="96" t="s">
        <v>121</v>
      </c>
      <c r="G1" s="116" t="s">
        <v>90</v>
      </c>
      <c r="H1" s="219" t="s">
        <v>123</v>
      </c>
      <c r="I1" s="220"/>
    </row>
    <row r="2" spans="1:9" ht="40.5" customHeight="1" x14ac:dyDescent="0.25">
      <c r="A2" s="13" t="s">
        <v>182</v>
      </c>
      <c r="B2" s="125">
        <f>Table5[[#Totals],[If RA is Applicable insert Y.           If RA is not applicable insert N]]</f>
        <v>0</v>
      </c>
      <c r="C2" s="117">
        <f>'1.PHYSICAL'!C62</f>
        <v>0</v>
      </c>
      <c r="D2" s="144">
        <f>'1.PHYSICAL'!D62</f>
        <v>0</v>
      </c>
      <c r="E2" s="141">
        <f>'1.PHYSICAL'!E62</f>
        <v>0</v>
      </c>
      <c r="F2" s="141">
        <f>'1.PHYSICAL'!F62</f>
        <v>0</v>
      </c>
      <c r="G2" s="69"/>
      <c r="H2" s="126"/>
      <c r="I2" s="126"/>
    </row>
    <row r="3" spans="1:9" ht="38.25" customHeight="1" x14ac:dyDescent="0.25">
      <c r="A3" s="73" t="s">
        <v>76</v>
      </c>
      <c r="B3" s="125">
        <f>Table6[[#Totals],[If RA is Applicable insert Y.           If RA is not applicable insert N]]</f>
        <v>0</v>
      </c>
      <c r="C3" s="117">
        <f>'2.FIRE &amp; FLAMMABLE'!C26</f>
        <v>0</v>
      </c>
      <c r="D3" s="144">
        <f>'2.FIRE &amp; FLAMMABLE'!D26</f>
        <v>0</v>
      </c>
      <c r="E3" s="141">
        <f>'2.FIRE &amp; FLAMMABLE'!E26</f>
        <v>0</v>
      </c>
      <c r="F3" s="141">
        <f>'2.FIRE &amp; FLAMMABLE'!F26</f>
        <v>0</v>
      </c>
      <c r="G3" s="69"/>
      <c r="H3" s="126"/>
      <c r="I3" s="126"/>
    </row>
    <row r="4" spans="1:9" ht="34.5" customHeight="1" x14ac:dyDescent="0.25">
      <c r="A4" s="14" t="s">
        <v>91</v>
      </c>
      <c r="B4" s="125">
        <f>'3.ERGONOMIC-PSYCHOSOCIAL-HF'!B28</f>
        <v>0</v>
      </c>
      <c r="C4" s="117">
        <f>'3.ERGONOMIC-PSYCHOSOCIAL-HF'!C28</f>
        <v>0</v>
      </c>
      <c r="D4" s="144">
        <f>'3.ERGONOMIC-PSYCHOSOCIAL-HF'!D28</f>
        <v>0</v>
      </c>
      <c r="E4" s="141">
        <f>'3.ERGONOMIC-PSYCHOSOCIAL-HF'!E28</f>
        <v>0</v>
      </c>
      <c r="F4" s="141">
        <f>'3.ERGONOMIC-PSYCHOSOCIAL-HF'!F28</f>
        <v>0</v>
      </c>
      <c r="G4" s="69"/>
      <c r="H4" s="126"/>
      <c r="I4" s="126"/>
    </row>
    <row r="5" spans="1:9" ht="36.75" customHeight="1" x14ac:dyDescent="0.25">
      <c r="A5" s="15" t="s">
        <v>77</v>
      </c>
      <c r="B5" s="125">
        <f>Table8[[#Totals],[If RA is Applicable insert Y.           If RA is not applicable insert N]]</f>
        <v>0</v>
      </c>
      <c r="C5" s="117">
        <f>'4.EXPOSURE TO HAZARDOUS SUBS.'!C26</f>
        <v>0</v>
      </c>
      <c r="D5" s="144">
        <f>'4.EXPOSURE TO HAZARDOUS SUBS.'!D26</f>
        <v>0</v>
      </c>
      <c r="E5" s="141">
        <f>'4.EXPOSURE TO HAZARDOUS SUBS.'!E26</f>
        <v>0</v>
      </c>
      <c r="F5" s="141">
        <f>'4.EXPOSURE TO HAZARDOUS SUBS.'!F26</f>
        <v>0</v>
      </c>
      <c r="G5" s="69"/>
      <c r="H5" s="126"/>
      <c r="I5" s="126"/>
    </row>
    <row r="6" spans="1:9" ht="39" customHeight="1" x14ac:dyDescent="0.25">
      <c r="A6" s="16" t="s">
        <v>78</v>
      </c>
      <c r="B6" s="125">
        <f>'5.WORK WITH BIOLOGICAL AGENTS'!B14</f>
        <v>0</v>
      </c>
      <c r="C6" s="117">
        <f>'5.WORK WITH BIOLOGICAL AGENTS'!C14</f>
        <v>0</v>
      </c>
      <c r="D6" s="144">
        <f>'5.WORK WITH BIOLOGICAL AGENTS'!D14</f>
        <v>0</v>
      </c>
      <c r="E6" s="141">
        <f>'5.WORK WITH BIOLOGICAL AGENTS'!E14</f>
        <v>0</v>
      </c>
      <c r="F6" s="141">
        <f>'5.WORK WITH BIOLOGICAL AGENTS'!F14</f>
        <v>0</v>
      </c>
      <c r="G6" s="69"/>
      <c r="H6" s="126"/>
      <c r="I6" s="126"/>
    </row>
    <row r="7" spans="1:9" x14ac:dyDescent="0.25">
      <c r="A7" s="26"/>
      <c r="B7" s="26"/>
      <c r="D7" s="145"/>
      <c r="E7" s="142"/>
      <c r="F7" s="142"/>
    </row>
    <row r="8" spans="1:9" ht="15.75" x14ac:dyDescent="0.25">
      <c r="A8" s="72" t="s">
        <v>120</v>
      </c>
      <c r="B8" s="70">
        <f t="shared" ref="B8:G8" si="0">SUM(B2:B6)</f>
        <v>0</v>
      </c>
      <c r="C8" s="128">
        <f t="shared" si="0"/>
        <v>0</v>
      </c>
      <c r="D8" s="146">
        <f t="shared" si="0"/>
        <v>0</v>
      </c>
      <c r="E8" s="143">
        <f t="shared" si="0"/>
        <v>0</v>
      </c>
      <c r="F8" s="143">
        <f t="shared" si="0"/>
        <v>0</v>
      </c>
      <c r="G8" s="71">
        <f t="shared" si="0"/>
        <v>0</v>
      </c>
      <c r="H8" s="217" t="e">
        <f>'INFO SHEET'!#REF!</f>
        <v>#REF!</v>
      </c>
      <c r="I8" s="218"/>
    </row>
  </sheetData>
  <mergeCells count="2">
    <mergeCell ref="H8:I8"/>
    <mergeCell ref="H1:I1"/>
  </mergeCells>
  <pageMargins left="0.25" right="0.25" top="0.75" bottom="0.75" header="0.3" footer="0.3"/>
  <pageSetup paperSize="9" scale="86" orientation="landscape" r:id="rId1"/>
  <headerFooter>
    <oddFooter xml:space="preserve">&amp;C
Disc6.44a:\letters\170105-008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B1" sqref="B1:B22"/>
    </sheetView>
  </sheetViews>
  <sheetFormatPr defaultRowHeight="15" x14ac:dyDescent="0.25"/>
  <cols>
    <col min="1" max="1" width="62.28515625" customWidth="1"/>
    <col min="2" max="2" width="44.42578125" style="174" customWidth="1"/>
    <col min="3" max="3" width="36.42578125" customWidth="1"/>
  </cols>
  <sheetData>
    <row r="1" spans="1:2" ht="18.75" thickTop="1" thickBot="1" x14ac:dyDescent="0.3">
      <c r="A1" s="185" t="s">
        <v>185</v>
      </c>
      <c r="B1" s="185" t="s">
        <v>186</v>
      </c>
    </row>
    <row r="2" spans="1:2" ht="18.75" thickTop="1" thickBot="1" x14ac:dyDescent="0.3">
      <c r="A2" s="178" t="s">
        <v>217</v>
      </c>
      <c r="B2" s="179" t="s">
        <v>193</v>
      </c>
    </row>
    <row r="3" spans="1:2" ht="18" thickBot="1" x14ac:dyDescent="0.3">
      <c r="A3" s="178" t="s">
        <v>220</v>
      </c>
      <c r="B3" s="179" t="s">
        <v>193</v>
      </c>
    </row>
    <row r="4" spans="1:2" ht="18" thickBot="1" x14ac:dyDescent="0.3">
      <c r="A4" s="178" t="s">
        <v>190</v>
      </c>
      <c r="B4" s="179" t="s">
        <v>193</v>
      </c>
    </row>
    <row r="5" spans="1:2" ht="18" thickBot="1" x14ac:dyDescent="0.3">
      <c r="A5" s="178" t="s">
        <v>192</v>
      </c>
      <c r="B5" s="179" t="s">
        <v>193</v>
      </c>
    </row>
    <row r="6" spans="1:2" ht="18" thickBot="1" x14ac:dyDescent="0.3">
      <c r="A6" s="178" t="s">
        <v>188</v>
      </c>
      <c r="B6" s="179" t="s">
        <v>193</v>
      </c>
    </row>
    <row r="7" spans="1:2" ht="18" thickBot="1" x14ac:dyDescent="0.3">
      <c r="A7" s="178" t="s">
        <v>189</v>
      </c>
      <c r="B7" s="179" t="s">
        <v>193</v>
      </c>
    </row>
    <row r="8" spans="1:2" ht="18" thickBot="1" x14ac:dyDescent="0.3">
      <c r="A8" s="178" t="s">
        <v>191</v>
      </c>
      <c r="B8" s="179" t="s">
        <v>193</v>
      </c>
    </row>
    <row r="9" spans="1:2" ht="35.25" thickBot="1" x14ac:dyDescent="0.3">
      <c r="A9" s="178" t="s">
        <v>208</v>
      </c>
      <c r="B9" s="179" t="s">
        <v>193</v>
      </c>
    </row>
    <row r="10" spans="1:2" ht="35.25" thickBot="1" x14ac:dyDescent="0.3">
      <c r="A10" s="178" t="s">
        <v>209</v>
      </c>
      <c r="B10" s="179" t="s">
        <v>193</v>
      </c>
    </row>
    <row r="11" spans="1:2" ht="52.5" thickBot="1" x14ac:dyDescent="0.3">
      <c r="A11" s="178" t="s">
        <v>211</v>
      </c>
      <c r="B11" s="179" t="s">
        <v>193</v>
      </c>
    </row>
    <row r="12" spans="1:2" ht="52.5" thickBot="1" x14ac:dyDescent="0.3">
      <c r="A12" s="178" t="s">
        <v>210</v>
      </c>
      <c r="B12" s="179" t="s">
        <v>214</v>
      </c>
    </row>
    <row r="13" spans="1:2" ht="18" thickBot="1" x14ac:dyDescent="0.3">
      <c r="A13" s="178" t="s">
        <v>212</v>
      </c>
      <c r="B13" s="179" t="s">
        <v>193</v>
      </c>
    </row>
    <row r="14" spans="1:2" ht="35.25" thickBot="1" x14ac:dyDescent="0.3">
      <c r="A14" s="178" t="s">
        <v>213</v>
      </c>
      <c r="B14" s="179" t="s">
        <v>193</v>
      </c>
    </row>
    <row r="15" spans="1:2" ht="18" thickBot="1" x14ac:dyDescent="0.3">
      <c r="A15" s="178" t="s">
        <v>216</v>
      </c>
      <c r="B15" s="179" t="s">
        <v>215</v>
      </c>
    </row>
    <row r="16" spans="1:2" ht="18" thickBot="1" x14ac:dyDescent="0.3">
      <c r="A16" s="178" t="s">
        <v>219</v>
      </c>
      <c r="B16" s="179" t="s">
        <v>193</v>
      </c>
    </row>
    <row r="17" spans="1:2" ht="18" thickBot="1" x14ac:dyDescent="0.3">
      <c r="A17" s="178" t="s">
        <v>218</v>
      </c>
      <c r="B17" s="179"/>
    </row>
    <row r="18" spans="1:2" ht="18" thickBot="1" x14ac:dyDescent="0.3">
      <c r="A18" s="178" t="s">
        <v>187</v>
      </c>
      <c r="B18" s="179"/>
    </row>
    <row r="19" spans="1:2" ht="18" thickBot="1" x14ac:dyDescent="0.3">
      <c r="A19" s="178" t="s">
        <v>187</v>
      </c>
      <c r="B19" s="179"/>
    </row>
    <row r="20" spans="1:2" ht="18" thickBot="1" x14ac:dyDescent="0.3">
      <c r="A20" s="178" t="s">
        <v>187</v>
      </c>
      <c r="B20" s="179"/>
    </row>
    <row r="21" spans="1:2" ht="18" thickBot="1" x14ac:dyDescent="0.3">
      <c r="A21" s="178" t="s">
        <v>187</v>
      </c>
      <c r="B21" s="179"/>
    </row>
    <row r="22" spans="1:2" ht="18" thickBot="1" x14ac:dyDescent="0.3">
      <c r="A22" s="178" t="s">
        <v>187</v>
      </c>
      <c r="B22" s="17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E31"/>
  <sheetViews>
    <sheetView workbookViewId="0"/>
  </sheetViews>
  <sheetFormatPr defaultRowHeight="15" x14ac:dyDescent="0.25"/>
  <cols>
    <col min="1" max="1" width="179.7109375" style="188" customWidth="1"/>
    <col min="2" max="16384" width="9.140625" style="188"/>
  </cols>
  <sheetData>
    <row r="1" spans="1:213" s="187" customFormat="1" ht="36.75" customHeight="1" thickTop="1" thickBot="1" x14ac:dyDescent="0.3">
      <c r="A1" s="186" t="s">
        <v>221</v>
      </c>
      <c r="B1" s="188"/>
      <c r="C1" s="188"/>
      <c r="D1" s="188"/>
      <c r="E1" s="188"/>
      <c r="F1" s="188"/>
      <c r="G1" s="188"/>
      <c r="H1" s="188"/>
      <c r="I1" s="188"/>
    </row>
    <row r="2" spans="1:213" ht="18.75" thickTop="1" thickBot="1" x14ac:dyDescent="0.3">
      <c r="A2" s="179"/>
    </row>
    <row r="3" spans="1:213" ht="18" thickBot="1" x14ac:dyDescent="0.3">
      <c r="A3" s="197" t="s">
        <v>232</v>
      </c>
    </row>
    <row r="4" spans="1:213" ht="18" thickBot="1" x14ac:dyDescent="0.3">
      <c r="A4" s="197" t="s">
        <v>235</v>
      </c>
    </row>
    <row r="5" spans="1:213" ht="18" thickBot="1" x14ac:dyDescent="0.3">
      <c r="A5" s="197" t="s">
        <v>233</v>
      </c>
    </row>
    <row r="6" spans="1:213" ht="18" thickBot="1" x14ac:dyDescent="0.3">
      <c r="A6" s="198" t="s">
        <v>236</v>
      </c>
    </row>
    <row r="7" spans="1:213" customFormat="1" x14ac:dyDescent="0.25">
      <c r="A7" s="199" t="s">
        <v>237</v>
      </c>
    </row>
    <row r="8" spans="1:213" s="197" customFormat="1" ht="35.25" thickBot="1" x14ac:dyDescent="0.3">
      <c r="A8" s="197" t="s">
        <v>238</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row>
    <row r="9" spans="1:213" s="197" customFormat="1" ht="18" thickBot="1" x14ac:dyDescent="0.3">
      <c r="A9" s="197" t="s">
        <v>239</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DU9" s="188"/>
      <c r="DV9" s="188"/>
      <c r="DW9" s="188"/>
      <c r="DX9" s="188"/>
      <c r="DY9" s="188"/>
      <c r="DZ9" s="188"/>
      <c r="EA9" s="188"/>
      <c r="EB9" s="188"/>
      <c r="EC9" s="188"/>
      <c r="ED9" s="188"/>
      <c r="EE9" s="188"/>
      <c r="EF9" s="188"/>
      <c r="EG9" s="188"/>
      <c r="EH9" s="188"/>
      <c r="EI9" s="188"/>
      <c r="EJ9" s="188"/>
      <c r="EK9" s="188"/>
      <c r="EL9" s="188"/>
      <c r="EM9" s="188"/>
      <c r="EN9" s="188"/>
      <c r="EO9" s="188"/>
      <c r="EP9" s="188"/>
      <c r="EQ9" s="188"/>
      <c r="ER9" s="188"/>
      <c r="ES9" s="188"/>
      <c r="ET9" s="188"/>
      <c r="EU9" s="188"/>
      <c r="EV9" s="188"/>
      <c r="EW9" s="188"/>
      <c r="EX9" s="188"/>
      <c r="EY9" s="188"/>
      <c r="EZ9" s="188"/>
      <c r="FA9" s="188"/>
      <c r="FB9" s="188"/>
      <c r="FC9" s="188"/>
      <c r="FD9" s="188"/>
      <c r="FE9" s="188"/>
      <c r="FF9" s="188"/>
      <c r="FG9" s="188"/>
      <c r="FH9" s="188"/>
      <c r="FI9" s="188"/>
      <c r="FJ9" s="188"/>
      <c r="FK9" s="188"/>
      <c r="FL9" s="188"/>
      <c r="FM9" s="188"/>
      <c r="FN9" s="188"/>
      <c r="FO9" s="188"/>
      <c r="FP9" s="188"/>
      <c r="FQ9" s="188"/>
      <c r="FR9" s="188"/>
      <c r="FS9" s="188"/>
      <c r="FT9" s="188"/>
      <c r="FU9" s="188"/>
      <c r="FV9" s="188"/>
      <c r="FW9" s="188"/>
      <c r="FX9" s="188"/>
      <c r="FY9" s="188"/>
      <c r="FZ9" s="188"/>
      <c r="GA9" s="188"/>
      <c r="GB9" s="188"/>
      <c r="GC9" s="188"/>
      <c r="GD9" s="188"/>
      <c r="GE9" s="188"/>
      <c r="GF9" s="188"/>
      <c r="GG9" s="188"/>
      <c r="GH9" s="188"/>
      <c r="GI9" s="188"/>
      <c r="GJ9" s="188"/>
      <c r="GK9" s="188"/>
      <c r="GL9" s="188"/>
      <c r="GM9" s="188"/>
      <c r="GN9" s="188"/>
      <c r="GO9" s="188"/>
      <c r="GP9" s="188"/>
      <c r="GQ9" s="188"/>
      <c r="GR9" s="188"/>
      <c r="GS9" s="188"/>
      <c r="GT9" s="188"/>
      <c r="GU9" s="188"/>
      <c r="GV9" s="188"/>
      <c r="GW9" s="188"/>
      <c r="GX9" s="188"/>
      <c r="GY9" s="188"/>
      <c r="GZ9" s="188"/>
      <c r="HA9" s="188"/>
      <c r="HB9" s="188"/>
      <c r="HC9" s="188"/>
      <c r="HD9" s="188"/>
      <c r="HE9" s="188"/>
    </row>
    <row r="10" spans="1:213" ht="18" thickBot="1" x14ac:dyDescent="0.3">
      <c r="A10" s="197" t="s">
        <v>240</v>
      </c>
    </row>
    <row r="11" spans="1:213" ht="18" thickBot="1" x14ac:dyDescent="0.3">
      <c r="A11" s="197" t="s">
        <v>241</v>
      </c>
    </row>
    <row r="13" spans="1:213" s="187" customFormat="1" ht="31.5" customHeight="1" x14ac:dyDescent="0.25">
      <c r="A13" s="196" t="s">
        <v>234</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row>
    <row r="14" spans="1:213" s="190" customFormat="1" ht="30.75" customHeight="1" x14ac:dyDescent="0.25">
      <c r="A14" s="191" t="s">
        <v>222</v>
      </c>
      <c r="B14" s="188"/>
      <c r="C14" s="188"/>
      <c r="D14" s="188"/>
      <c r="E14" s="188"/>
      <c r="F14" s="188"/>
      <c r="G14" s="188"/>
      <c r="H14" s="188"/>
      <c r="I14" s="188"/>
      <c r="J14" s="188"/>
      <c r="K14" s="188"/>
      <c r="L14" s="188"/>
      <c r="M14" s="188"/>
      <c r="N14" s="188"/>
      <c r="O14" s="188"/>
      <c r="P14" s="188"/>
      <c r="Q14" s="188"/>
      <c r="R14" s="188"/>
    </row>
    <row r="15" spans="1:213" ht="12.75" customHeight="1" x14ac:dyDescent="0.25">
      <c r="A15" s="192"/>
    </row>
    <row r="16" spans="1:213" ht="12.75" customHeight="1" x14ac:dyDescent="0.25">
      <c r="A16" s="192"/>
    </row>
    <row r="17" spans="1:1" x14ac:dyDescent="0.25">
      <c r="A17" s="193" t="s">
        <v>223</v>
      </c>
    </row>
    <row r="18" spans="1:1" x14ac:dyDescent="0.25">
      <c r="A18" s="193" t="s">
        <v>224</v>
      </c>
    </row>
    <row r="19" spans="1:1" x14ac:dyDescent="0.25">
      <c r="A19" s="194" t="s">
        <v>225</v>
      </c>
    </row>
    <row r="20" spans="1:1" x14ac:dyDescent="0.25">
      <c r="A20" s="194" t="s">
        <v>226</v>
      </c>
    </row>
    <row r="21" spans="1:1" x14ac:dyDescent="0.25">
      <c r="A21" s="194" t="s">
        <v>227</v>
      </c>
    </row>
    <row r="22" spans="1:1" x14ac:dyDescent="0.25">
      <c r="A22" s="193" t="s">
        <v>228</v>
      </c>
    </row>
    <row r="23" spans="1:1" x14ac:dyDescent="0.25">
      <c r="A23" s="194" t="s">
        <v>229</v>
      </c>
    </row>
    <row r="24" spans="1:1" x14ac:dyDescent="0.25">
      <c r="A24" s="195"/>
    </row>
    <row r="25" spans="1:1" x14ac:dyDescent="0.25">
      <c r="A25" s="194" t="s">
        <v>230</v>
      </c>
    </row>
    <row r="26" spans="1:1" x14ac:dyDescent="0.25">
      <c r="A26" s="193"/>
    </row>
    <row r="27" spans="1:1" x14ac:dyDescent="0.25">
      <c r="A27" s="194" t="s">
        <v>231</v>
      </c>
    </row>
    <row r="28" spans="1:1" ht="15.75" customHeight="1" x14ac:dyDescent="0.25">
      <c r="A28" s="193"/>
    </row>
    <row r="29" spans="1:1" x14ac:dyDescent="0.25">
      <c r="A29" s="189"/>
    </row>
    <row r="30" spans="1:1" x14ac:dyDescent="0.25">
      <c r="A30" s="189"/>
    </row>
    <row r="31" spans="1:1" x14ac:dyDescent="0.25">
      <c r="A31" s="187"/>
    </row>
  </sheetData>
  <hyperlinks>
    <hyperlink ref="A6" r:id="rId1" xr:uid="{00000000-0004-0000-0200-000000000000}"/>
    <hyperlink ref="A7" r:id="rId2" xr:uid="{00000000-0004-0000-02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B27"/>
  <sheetViews>
    <sheetView workbookViewId="0">
      <selection activeCell="F11" sqref="F11:F12"/>
    </sheetView>
  </sheetViews>
  <sheetFormatPr defaultRowHeight="15" x14ac:dyDescent="0.25"/>
  <cols>
    <col min="1" max="1" width="44.42578125" customWidth="1"/>
    <col min="2" max="2" width="45.42578125" customWidth="1"/>
    <col min="3" max="3" width="61.85546875" customWidth="1"/>
  </cols>
  <sheetData>
    <row r="1" spans="1:314" s="200" customFormat="1" ht="45.75" customHeight="1" thickTop="1" thickBot="1" x14ac:dyDescent="0.3">
      <c r="A1" s="200" t="s">
        <v>242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row>
    <row r="2" spans="1:314" s="202" customFormat="1" ht="23.25" thickTop="1" thickBot="1" x14ac:dyDescent="0.3">
      <c r="A2" s="201" t="s">
        <v>245</v>
      </c>
      <c r="B2" s="200"/>
      <c r="C2" s="200"/>
      <c r="D2"/>
      <c r="E2"/>
      <c r="F2"/>
      <c r="G2"/>
      <c r="H2"/>
      <c r="I2"/>
      <c r="J2"/>
      <c r="K2"/>
      <c r="L2"/>
      <c r="M2"/>
      <c r="N2"/>
      <c r="O2"/>
      <c r="P2"/>
      <c r="Q2"/>
      <c r="R2"/>
      <c r="S2"/>
      <c r="T2"/>
      <c r="U2"/>
      <c r="V2"/>
      <c r="W2"/>
      <c r="X2"/>
      <c r="Y2"/>
      <c r="Z2"/>
      <c r="AA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row>
    <row r="3" spans="1:314" s="202" customFormat="1" ht="23.25" thickTop="1" thickBot="1" x14ac:dyDescent="0.3">
      <c r="A3" s="200" t="s">
        <v>244</v>
      </c>
      <c r="B3"/>
      <c r="C3"/>
      <c r="D3"/>
      <c r="E3"/>
      <c r="F3"/>
      <c r="G3"/>
      <c r="H3"/>
      <c r="I3"/>
      <c r="J3"/>
      <c r="K3"/>
      <c r="L3"/>
      <c r="M3"/>
      <c r="N3"/>
      <c r="O3"/>
      <c r="P3"/>
      <c r="Q3"/>
      <c r="R3"/>
      <c r="S3"/>
      <c r="T3"/>
      <c r="U3"/>
      <c r="V3"/>
      <c r="W3"/>
      <c r="X3"/>
      <c r="Y3"/>
      <c r="Z3"/>
      <c r="AA3"/>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row>
    <row r="4" spans="1:314" ht="23.25" thickTop="1" thickBot="1" x14ac:dyDescent="0.3">
      <c r="A4" s="200" t="s">
        <v>243</v>
      </c>
      <c r="B4" s="200"/>
      <c r="C4" s="200"/>
    </row>
    <row r="5" spans="1:314" ht="16.5" thickTop="1" thickBot="1" x14ac:dyDescent="0.3"/>
    <row r="6" spans="1:314" ht="18.75" thickTop="1" thickBot="1" x14ac:dyDescent="0.3">
      <c r="A6" s="203" t="s">
        <v>246</v>
      </c>
      <c r="B6" s="203" t="s">
        <v>247</v>
      </c>
      <c r="C6" s="203" t="s">
        <v>248</v>
      </c>
    </row>
    <row r="7" spans="1:314" ht="18.75" thickTop="1" thickBot="1" x14ac:dyDescent="0.3">
      <c r="A7" s="179"/>
      <c r="B7" s="179"/>
      <c r="C7" s="179"/>
    </row>
    <row r="8" spans="1:314" ht="18" thickBot="1" x14ac:dyDescent="0.3">
      <c r="A8" s="179"/>
      <c r="B8" s="179"/>
      <c r="C8" s="179"/>
    </row>
    <row r="9" spans="1:314" ht="18" thickBot="1" x14ac:dyDescent="0.3">
      <c r="A9" s="179"/>
      <c r="B9" s="179"/>
      <c r="C9" s="179"/>
    </row>
    <row r="10" spans="1:314" ht="18" thickBot="1" x14ac:dyDescent="0.3">
      <c r="A10" s="179"/>
      <c r="B10" s="179"/>
      <c r="C10" s="179"/>
    </row>
    <row r="11" spans="1:314" ht="18" thickBot="1" x14ac:dyDescent="0.3">
      <c r="A11" s="179"/>
      <c r="B11" s="179"/>
      <c r="C11" s="179"/>
    </row>
    <row r="12" spans="1:314" ht="18" thickBot="1" x14ac:dyDescent="0.3">
      <c r="A12" s="179"/>
      <c r="B12" s="179"/>
      <c r="C12" s="179"/>
    </row>
    <row r="13" spans="1:314" ht="18" thickBot="1" x14ac:dyDescent="0.3">
      <c r="A13" s="179"/>
      <c r="B13" s="179"/>
      <c r="C13" s="179"/>
    </row>
    <row r="14" spans="1:314" ht="18" thickBot="1" x14ac:dyDescent="0.3">
      <c r="A14" s="179"/>
      <c r="B14" s="179"/>
      <c r="C14" s="179"/>
    </row>
    <row r="15" spans="1:314" ht="18" thickBot="1" x14ac:dyDescent="0.3">
      <c r="A15" s="179"/>
      <c r="B15" s="179"/>
      <c r="C15" s="179"/>
    </row>
    <row r="16" spans="1:314" ht="18" thickBot="1" x14ac:dyDescent="0.3">
      <c r="A16" s="179"/>
      <c r="B16" s="179"/>
      <c r="C16" s="179"/>
    </row>
    <row r="17" spans="1:3" ht="18" thickBot="1" x14ac:dyDescent="0.3">
      <c r="A17" s="179"/>
      <c r="B17" s="179"/>
      <c r="C17" s="179"/>
    </row>
    <row r="18" spans="1:3" ht="18" thickBot="1" x14ac:dyDescent="0.3">
      <c r="A18" s="179"/>
      <c r="B18" s="179"/>
      <c r="C18" s="179"/>
    </row>
    <row r="19" spans="1:3" ht="18" thickBot="1" x14ac:dyDescent="0.3">
      <c r="A19" s="179"/>
      <c r="B19" s="179"/>
      <c r="C19" s="179"/>
    </row>
    <row r="20" spans="1:3" ht="18" thickBot="1" x14ac:dyDescent="0.3">
      <c r="A20" s="179"/>
      <c r="B20" s="179"/>
      <c r="C20" s="179"/>
    </row>
    <row r="21" spans="1:3" ht="18" thickBot="1" x14ac:dyDescent="0.3">
      <c r="A21" s="179"/>
      <c r="B21" s="179"/>
      <c r="C21" s="179"/>
    </row>
    <row r="22" spans="1:3" ht="18" thickBot="1" x14ac:dyDescent="0.3">
      <c r="A22" s="179"/>
      <c r="B22" s="179"/>
      <c r="C22" s="179"/>
    </row>
    <row r="23" spans="1:3" ht="18" thickBot="1" x14ac:dyDescent="0.3">
      <c r="A23" s="179"/>
      <c r="B23" s="179"/>
      <c r="C23" s="179"/>
    </row>
    <row r="24" spans="1:3" ht="18" thickBot="1" x14ac:dyDescent="0.3">
      <c r="A24" s="179"/>
      <c r="B24" s="179"/>
      <c r="C24" s="179"/>
    </row>
    <row r="25" spans="1:3" ht="18" thickBot="1" x14ac:dyDescent="0.3">
      <c r="A25" s="179"/>
      <c r="B25" s="179"/>
      <c r="C25" s="179"/>
    </row>
    <row r="26" spans="1:3" ht="18" thickBot="1" x14ac:dyDescent="0.3">
      <c r="A26" s="179"/>
      <c r="B26" s="179"/>
      <c r="C26" s="179"/>
    </row>
    <row r="27" spans="1:3" ht="18" thickBot="1" x14ac:dyDescent="0.3">
      <c r="A27" s="179"/>
      <c r="B27" s="179"/>
      <c r="C27" s="17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F88"/>
  <sheetViews>
    <sheetView zoomScale="90" zoomScaleNormal="90" workbookViewId="0">
      <selection activeCell="A65" sqref="A65"/>
    </sheetView>
  </sheetViews>
  <sheetFormatPr defaultRowHeight="18.75" x14ac:dyDescent="0.3"/>
  <cols>
    <col min="1" max="1" width="66.140625" style="1" customWidth="1"/>
    <col min="2" max="2" width="28.140625" style="154" customWidth="1"/>
    <col min="3" max="3" width="17.7109375" customWidth="1"/>
    <col min="4" max="4" width="18.42578125" customWidth="1"/>
    <col min="5" max="5" width="14.42578125" customWidth="1"/>
    <col min="6" max="6" width="16.85546875" customWidth="1"/>
  </cols>
  <sheetData>
    <row r="1" spans="1:6" ht="33.75" customHeight="1" x14ac:dyDescent="0.3">
      <c r="A1" s="75" t="e">
        <f>'INFO SHEET'!#REF!</f>
        <v>#REF!</v>
      </c>
      <c r="B1" s="149"/>
      <c r="F1" s="74"/>
    </row>
    <row r="2" spans="1:6" ht="19.5" thickBot="1" x14ac:dyDescent="0.35">
      <c r="A2" s="83"/>
      <c r="B2" s="151"/>
      <c r="C2" s="84"/>
      <c r="D2" s="84"/>
      <c r="E2" s="84"/>
      <c r="F2" s="85"/>
    </row>
    <row r="3" spans="1:6" ht="60" x14ac:dyDescent="0.25">
      <c r="A3" s="97" t="s">
        <v>108</v>
      </c>
      <c r="B3" s="147" t="s">
        <v>125</v>
      </c>
      <c r="C3" s="93" t="s">
        <v>178</v>
      </c>
      <c r="D3" s="94" t="s">
        <v>126</v>
      </c>
      <c r="E3" s="95" t="s">
        <v>179</v>
      </c>
      <c r="F3" s="96" t="s">
        <v>121</v>
      </c>
    </row>
    <row r="4" spans="1:6" ht="32.25" customHeight="1" thickBot="1" x14ac:dyDescent="0.3">
      <c r="A4" s="60" t="s">
        <v>122</v>
      </c>
      <c r="B4" s="152"/>
      <c r="C4" s="79"/>
      <c r="D4" s="80"/>
      <c r="E4" s="81"/>
      <c r="F4" s="82"/>
    </row>
    <row r="5" spans="1:6" ht="29.25" customHeight="1" thickBot="1" x14ac:dyDescent="0.3">
      <c r="A5" s="88" t="s">
        <v>103</v>
      </c>
      <c r="B5" s="127"/>
      <c r="C5" s="173"/>
      <c r="D5" s="173"/>
      <c r="E5" s="173"/>
      <c r="F5" s="173"/>
    </row>
    <row r="6" spans="1:6" ht="75.75" thickBot="1" x14ac:dyDescent="0.3">
      <c r="A6" s="89" t="s">
        <v>170</v>
      </c>
      <c r="B6" s="127"/>
      <c r="C6" s="173"/>
      <c r="D6" s="173"/>
      <c r="E6" s="173"/>
      <c r="F6" s="173"/>
    </row>
    <row r="7" spans="1:6" ht="15.75" thickBot="1" x14ac:dyDescent="0.3">
      <c r="A7" s="89" t="s">
        <v>66</v>
      </c>
      <c r="B7" s="127"/>
      <c r="C7" s="173"/>
      <c r="D7" s="173"/>
      <c r="E7" s="173"/>
      <c r="F7" s="173"/>
    </row>
    <row r="8" spans="1:6" ht="30.75" thickBot="1" x14ac:dyDescent="0.3">
      <c r="A8" s="90" t="s">
        <v>171</v>
      </c>
      <c r="B8" s="127"/>
      <c r="C8" s="173"/>
      <c r="D8" s="173"/>
      <c r="E8" s="173"/>
      <c r="F8" s="173"/>
    </row>
    <row r="9" spans="1:6" ht="30.75" thickBot="1" x14ac:dyDescent="0.3">
      <c r="A9" s="89" t="s">
        <v>17</v>
      </c>
      <c r="B9" s="127"/>
      <c r="C9" s="173"/>
      <c r="D9" s="173"/>
      <c r="E9" s="173"/>
      <c r="F9" s="173"/>
    </row>
    <row r="10" spans="1:6" ht="15.75" thickBot="1" x14ac:dyDescent="0.3">
      <c r="A10" s="89" t="s">
        <v>79</v>
      </c>
      <c r="B10" s="127"/>
      <c r="C10" s="173"/>
      <c r="D10" s="173"/>
      <c r="E10" s="173"/>
      <c r="F10" s="173"/>
    </row>
    <row r="11" spans="1:6" ht="15.75" thickBot="1" x14ac:dyDescent="0.3">
      <c r="A11" s="89" t="s">
        <v>61</v>
      </c>
      <c r="B11" s="127"/>
      <c r="C11" s="173"/>
      <c r="D11" s="173"/>
      <c r="E11" s="173"/>
      <c r="F11" s="173"/>
    </row>
    <row r="12" spans="1:6" ht="15.75" thickBot="1" x14ac:dyDescent="0.3">
      <c r="A12" s="89" t="s">
        <v>62</v>
      </c>
      <c r="B12" s="127"/>
      <c r="C12" s="173"/>
      <c r="D12" s="173"/>
      <c r="E12" s="173"/>
      <c r="F12" s="173"/>
    </row>
    <row r="13" spans="1:6" ht="15.75" thickBot="1" x14ac:dyDescent="0.3">
      <c r="A13" s="89" t="s">
        <v>0</v>
      </c>
      <c r="B13" s="127"/>
      <c r="C13" s="173"/>
      <c r="D13" s="173"/>
      <c r="E13" s="173"/>
      <c r="F13" s="173"/>
    </row>
    <row r="14" spans="1:6" ht="15.75" thickBot="1" x14ac:dyDescent="0.3">
      <c r="A14" s="89" t="s">
        <v>1</v>
      </c>
      <c r="B14" s="127"/>
      <c r="C14" s="173"/>
      <c r="D14" s="173"/>
      <c r="E14" s="173"/>
      <c r="F14" s="173"/>
    </row>
    <row r="15" spans="1:6" ht="15.75" thickBot="1" x14ac:dyDescent="0.3">
      <c r="A15" s="89" t="s">
        <v>64</v>
      </c>
      <c r="B15" s="127"/>
      <c r="C15" s="173"/>
      <c r="D15" s="173"/>
      <c r="E15" s="173"/>
      <c r="F15" s="173"/>
    </row>
    <row r="16" spans="1:6" ht="15.75" thickBot="1" x14ac:dyDescent="0.3">
      <c r="A16" s="90" t="s">
        <v>65</v>
      </c>
      <c r="B16" s="127"/>
      <c r="C16" s="173"/>
      <c r="D16" s="173"/>
      <c r="E16" s="173"/>
      <c r="F16" s="173"/>
    </row>
    <row r="17" spans="1:6" ht="15.75" thickBot="1" x14ac:dyDescent="0.3">
      <c r="A17" s="90" t="s">
        <v>2</v>
      </c>
      <c r="B17" s="127"/>
      <c r="C17" s="173"/>
      <c r="D17" s="173"/>
      <c r="E17" s="173"/>
      <c r="F17" s="173"/>
    </row>
    <row r="18" spans="1:6" ht="15.75" thickBot="1" x14ac:dyDescent="0.3">
      <c r="A18" s="90" t="s">
        <v>44</v>
      </c>
      <c r="B18" s="127"/>
      <c r="C18" s="173"/>
      <c r="D18" s="173"/>
      <c r="E18" s="173"/>
      <c r="F18" s="173"/>
    </row>
    <row r="19" spans="1:6" ht="15" x14ac:dyDescent="0.25">
      <c r="A19" s="91" t="s">
        <v>3</v>
      </c>
      <c r="B19" s="127"/>
      <c r="C19" s="173"/>
      <c r="D19" s="173"/>
      <c r="E19" s="173"/>
      <c r="F19" s="173"/>
    </row>
    <row r="20" spans="1:6" ht="15.75" thickBot="1" x14ac:dyDescent="0.3">
      <c r="A20" s="92" t="s">
        <v>4</v>
      </c>
      <c r="B20" s="127"/>
      <c r="C20" s="173"/>
      <c r="D20" s="173"/>
      <c r="E20" s="173"/>
      <c r="F20" s="173"/>
    </row>
    <row r="21" spans="1:6" ht="15.75" thickBot="1" x14ac:dyDescent="0.3">
      <c r="A21" s="90" t="s">
        <v>83</v>
      </c>
      <c r="B21" s="127"/>
      <c r="C21" s="173"/>
      <c r="D21" s="173"/>
      <c r="E21" s="173"/>
      <c r="F21" s="173"/>
    </row>
    <row r="22" spans="1:6" ht="15.75" thickBot="1" x14ac:dyDescent="0.3">
      <c r="A22" s="90" t="s">
        <v>84</v>
      </c>
      <c r="B22" s="127"/>
      <c r="C22" s="173"/>
      <c r="D22" s="173"/>
      <c r="E22" s="173"/>
      <c r="F22" s="173"/>
    </row>
    <row r="23" spans="1:6" ht="30" x14ac:dyDescent="0.25">
      <c r="A23" s="90" t="s">
        <v>172</v>
      </c>
      <c r="B23" s="127"/>
      <c r="C23" s="173"/>
      <c r="D23" s="173"/>
      <c r="E23" s="173"/>
      <c r="F23" s="173"/>
    </row>
    <row r="24" spans="1:6" ht="15" x14ac:dyDescent="0.25">
      <c r="A24" s="88" t="s">
        <v>5</v>
      </c>
      <c r="B24" s="127"/>
      <c r="C24" s="173"/>
      <c r="D24" s="173"/>
      <c r="E24" s="173"/>
      <c r="F24" s="173"/>
    </row>
    <row r="25" spans="1:6" ht="15.75" thickBot="1" x14ac:dyDescent="0.3">
      <c r="A25" s="92" t="s">
        <v>80</v>
      </c>
      <c r="B25" s="127"/>
      <c r="C25" s="173"/>
      <c r="D25" s="173"/>
      <c r="E25" s="173"/>
      <c r="F25" s="173"/>
    </row>
    <row r="26" spans="1:6" ht="30.75" thickBot="1" x14ac:dyDescent="0.3">
      <c r="A26" s="89" t="s">
        <v>45</v>
      </c>
      <c r="B26" s="127"/>
      <c r="C26" s="173"/>
      <c r="D26" s="173"/>
      <c r="E26" s="173"/>
      <c r="F26" s="173"/>
    </row>
    <row r="27" spans="1:6" ht="30.75" thickBot="1" x14ac:dyDescent="0.3">
      <c r="A27" s="89" t="s">
        <v>6</v>
      </c>
      <c r="B27" s="127"/>
      <c r="C27" s="173"/>
      <c r="D27" s="173"/>
      <c r="E27" s="173"/>
      <c r="F27" s="173"/>
    </row>
    <row r="28" spans="1:6" ht="30.75" thickBot="1" x14ac:dyDescent="0.3">
      <c r="A28" s="89" t="s">
        <v>7</v>
      </c>
      <c r="B28" s="127"/>
      <c r="C28" s="173"/>
      <c r="D28" s="173"/>
      <c r="E28" s="173"/>
      <c r="F28" s="173"/>
    </row>
    <row r="29" spans="1:6" ht="30.75" thickBot="1" x14ac:dyDescent="0.3">
      <c r="A29" s="89" t="s">
        <v>8</v>
      </c>
      <c r="B29" s="127"/>
      <c r="C29" s="173"/>
      <c r="D29" s="173"/>
      <c r="E29" s="173"/>
      <c r="F29" s="173"/>
    </row>
    <row r="30" spans="1:6" ht="30.75" thickBot="1" x14ac:dyDescent="0.3">
      <c r="A30" s="89" t="s">
        <v>25</v>
      </c>
      <c r="B30" s="127"/>
      <c r="C30" s="173"/>
      <c r="D30" s="173"/>
      <c r="E30" s="173"/>
      <c r="F30" s="173"/>
    </row>
    <row r="31" spans="1:6" ht="30.75" thickBot="1" x14ac:dyDescent="0.3">
      <c r="A31" s="89" t="s">
        <v>48</v>
      </c>
      <c r="B31" s="127"/>
      <c r="C31" s="173"/>
      <c r="D31" s="173"/>
      <c r="E31" s="173"/>
      <c r="F31" s="173"/>
    </row>
    <row r="32" spans="1:6" ht="15.75" thickBot="1" x14ac:dyDescent="0.3">
      <c r="A32" s="89" t="s">
        <v>9</v>
      </c>
      <c r="B32" s="127"/>
      <c r="C32" s="173"/>
      <c r="D32" s="173"/>
      <c r="E32" s="173"/>
      <c r="F32" s="173"/>
    </row>
    <row r="33" spans="1:6" ht="30.75" thickBot="1" x14ac:dyDescent="0.3">
      <c r="A33" s="90" t="s">
        <v>81</v>
      </c>
      <c r="B33" s="127"/>
      <c r="C33" s="173"/>
      <c r="D33" s="173"/>
      <c r="E33" s="173"/>
      <c r="F33" s="173"/>
    </row>
    <row r="34" spans="1:6" ht="30.75" thickBot="1" x14ac:dyDescent="0.3">
      <c r="A34" s="90" t="s">
        <v>82</v>
      </c>
      <c r="B34" s="127"/>
      <c r="C34" s="173"/>
      <c r="D34" s="173"/>
      <c r="E34" s="173"/>
      <c r="F34" s="173"/>
    </row>
    <row r="35" spans="1:6" ht="15.75" thickBot="1" x14ac:dyDescent="0.3">
      <c r="A35" s="90" t="s">
        <v>20</v>
      </c>
      <c r="B35" s="127"/>
      <c r="C35" s="173"/>
      <c r="D35" s="173"/>
      <c r="E35" s="173"/>
      <c r="F35" s="173"/>
    </row>
    <row r="36" spans="1:6" ht="15.75" thickBot="1" x14ac:dyDescent="0.3">
      <c r="A36" s="90" t="s">
        <v>46</v>
      </c>
      <c r="B36" s="127"/>
      <c r="C36" s="173"/>
      <c r="D36" s="173"/>
      <c r="E36" s="173"/>
      <c r="F36" s="173"/>
    </row>
    <row r="37" spans="1:6" ht="30.75" thickBot="1" x14ac:dyDescent="0.3">
      <c r="A37" s="90" t="s">
        <v>47</v>
      </c>
      <c r="B37" s="127"/>
      <c r="C37" s="173"/>
      <c r="D37" s="173"/>
      <c r="E37" s="173"/>
      <c r="F37" s="173"/>
    </row>
    <row r="38" spans="1:6" ht="15.75" thickBot="1" x14ac:dyDescent="0.3">
      <c r="A38" s="90" t="s">
        <v>75</v>
      </c>
      <c r="B38" s="127"/>
      <c r="C38" s="173"/>
      <c r="D38" s="173"/>
      <c r="E38" s="173"/>
      <c r="F38" s="173"/>
    </row>
    <row r="39" spans="1:6" ht="31.5" thickBot="1" x14ac:dyDescent="0.3">
      <c r="A39" s="89" t="s">
        <v>128</v>
      </c>
      <c r="B39" s="127"/>
      <c r="C39" s="173"/>
      <c r="D39" s="173"/>
      <c r="E39" s="173"/>
      <c r="F39" s="173"/>
    </row>
    <row r="40" spans="1:6" ht="15.75" thickBot="1" x14ac:dyDescent="0.3">
      <c r="A40" s="90" t="s">
        <v>127</v>
      </c>
      <c r="B40" s="127"/>
      <c r="C40" s="173"/>
      <c r="D40" s="173"/>
      <c r="E40" s="173"/>
      <c r="F40" s="173"/>
    </row>
    <row r="41" spans="1:6" ht="31.5" thickBot="1" x14ac:dyDescent="0.3">
      <c r="A41" s="90" t="s">
        <v>139</v>
      </c>
      <c r="B41" s="127"/>
      <c r="C41" s="173"/>
      <c r="D41" s="173"/>
      <c r="E41" s="173"/>
      <c r="F41" s="173"/>
    </row>
    <row r="42" spans="1:6" ht="15.75" thickBot="1" x14ac:dyDescent="0.3">
      <c r="A42" s="89" t="s">
        <v>10</v>
      </c>
      <c r="B42" s="127"/>
      <c r="C42" s="173"/>
      <c r="D42" s="173"/>
      <c r="E42" s="173"/>
      <c r="F42" s="173"/>
    </row>
    <row r="43" spans="1:6" ht="30.75" thickBot="1" x14ac:dyDescent="0.3">
      <c r="A43" s="89" t="s">
        <v>26</v>
      </c>
      <c r="B43" s="127"/>
      <c r="C43" s="173"/>
      <c r="D43" s="173"/>
      <c r="E43" s="173"/>
      <c r="F43" s="173"/>
    </row>
    <row r="44" spans="1:6" ht="15.75" thickBot="1" x14ac:dyDescent="0.3">
      <c r="A44" s="90" t="s">
        <v>27</v>
      </c>
      <c r="B44" s="127"/>
      <c r="C44" s="173"/>
      <c r="D44" s="173"/>
      <c r="E44" s="173"/>
      <c r="F44" s="173"/>
    </row>
    <row r="45" spans="1:6" ht="15.75" thickBot="1" x14ac:dyDescent="0.3">
      <c r="A45" s="89" t="s">
        <v>18</v>
      </c>
      <c r="B45" s="127"/>
      <c r="C45" s="173"/>
      <c r="D45" s="173"/>
      <c r="E45" s="173"/>
      <c r="F45" s="173"/>
    </row>
    <row r="46" spans="1:6" ht="15.75" thickBot="1" x14ac:dyDescent="0.3">
      <c r="A46" s="90" t="s">
        <v>19</v>
      </c>
      <c r="B46" s="127"/>
      <c r="C46" s="173"/>
      <c r="D46" s="173"/>
      <c r="E46" s="173"/>
      <c r="F46" s="173"/>
    </row>
    <row r="47" spans="1:6" ht="30.75" thickBot="1" x14ac:dyDescent="0.3">
      <c r="A47" s="90" t="s">
        <v>28</v>
      </c>
      <c r="B47" s="127"/>
      <c r="C47" s="173"/>
      <c r="D47" s="173"/>
      <c r="E47" s="173"/>
      <c r="F47" s="173"/>
    </row>
    <row r="48" spans="1:6" ht="15.75" thickBot="1" x14ac:dyDescent="0.3">
      <c r="A48" s="90" t="s">
        <v>31</v>
      </c>
      <c r="B48" s="127"/>
      <c r="C48" s="173"/>
      <c r="D48" s="173"/>
      <c r="E48" s="173"/>
      <c r="F48" s="173"/>
    </row>
    <row r="49" spans="1:6" ht="15.75" thickBot="1" x14ac:dyDescent="0.3">
      <c r="A49" s="90" t="s">
        <v>11</v>
      </c>
      <c r="B49" s="127"/>
      <c r="C49" s="173"/>
      <c r="D49" s="173"/>
      <c r="E49" s="173"/>
      <c r="F49" s="173"/>
    </row>
    <row r="50" spans="1:6" ht="15.75" thickBot="1" x14ac:dyDescent="0.3">
      <c r="A50" s="90" t="s">
        <v>12</v>
      </c>
      <c r="B50" s="127"/>
      <c r="C50" s="173"/>
      <c r="D50" s="173"/>
      <c r="E50" s="173"/>
      <c r="F50" s="173"/>
    </row>
    <row r="51" spans="1:6" ht="15.75" thickBot="1" x14ac:dyDescent="0.3">
      <c r="A51" s="90" t="s">
        <v>173</v>
      </c>
      <c r="B51" s="127"/>
      <c r="C51" s="173"/>
      <c r="D51" s="173"/>
      <c r="E51" s="173"/>
      <c r="F51" s="173"/>
    </row>
    <row r="52" spans="1:6" ht="15.75" thickBot="1" x14ac:dyDescent="0.3">
      <c r="A52" s="90" t="s">
        <v>21</v>
      </c>
      <c r="B52" s="127"/>
      <c r="C52" s="173"/>
      <c r="D52" s="173"/>
      <c r="E52" s="173"/>
      <c r="F52" s="173"/>
    </row>
    <row r="53" spans="1:6" ht="30.75" thickBot="1" x14ac:dyDescent="0.3">
      <c r="A53" s="90" t="s">
        <v>13</v>
      </c>
      <c r="B53" s="127"/>
      <c r="C53" s="173"/>
      <c r="D53" s="173"/>
      <c r="E53" s="173"/>
      <c r="F53" s="173"/>
    </row>
    <row r="54" spans="1:6" ht="15.75" thickBot="1" x14ac:dyDescent="0.3">
      <c r="A54" s="90" t="s">
        <v>22</v>
      </c>
      <c r="B54" s="127"/>
      <c r="C54" s="173"/>
      <c r="D54" s="173"/>
      <c r="E54" s="173"/>
      <c r="F54" s="173"/>
    </row>
    <row r="55" spans="1:6" ht="15.75" thickBot="1" x14ac:dyDescent="0.3">
      <c r="A55" s="90" t="s">
        <v>14</v>
      </c>
      <c r="B55" s="127"/>
      <c r="C55" s="173"/>
      <c r="D55" s="173"/>
      <c r="E55" s="173"/>
      <c r="F55" s="173"/>
    </row>
    <row r="56" spans="1:6" ht="15.75" thickBot="1" x14ac:dyDescent="0.3">
      <c r="A56" s="90" t="s">
        <v>23</v>
      </c>
      <c r="B56" s="127"/>
      <c r="C56" s="173"/>
      <c r="D56" s="173"/>
      <c r="E56" s="173"/>
      <c r="F56" s="173"/>
    </row>
    <row r="57" spans="1:6" ht="15.75" thickBot="1" x14ac:dyDescent="0.3">
      <c r="A57" s="90" t="s">
        <v>29</v>
      </c>
      <c r="B57" s="127"/>
      <c r="C57" s="173"/>
      <c r="D57" s="173"/>
      <c r="E57" s="173"/>
      <c r="F57" s="173"/>
    </row>
    <row r="58" spans="1:6" ht="15.75" thickBot="1" x14ac:dyDescent="0.3">
      <c r="A58" s="90" t="s">
        <v>60</v>
      </c>
      <c r="B58" s="127"/>
      <c r="C58" s="173"/>
      <c r="D58" s="173"/>
      <c r="E58" s="173"/>
      <c r="F58" s="173"/>
    </row>
    <row r="59" spans="1:6" ht="15" x14ac:dyDescent="0.25">
      <c r="A59" s="90" t="s">
        <v>30</v>
      </c>
      <c r="B59" s="127"/>
      <c r="C59" s="173"/>
      <c r="D59" s="173"/>
      <c r="E59" s="173"/>
      <c r="F59" s="173"/>
    </row>
    <row r="60" spans="1:6" ht="30" x14ac:dyDescent="0.25">
      <c r="A60" s="88" t="s">
        <v>15</v>
      </c>
      <c r="B60" s="127"/>
      <c r="C60" s="173"/>
      <c r="D60" s="173"/>
      <c r="E60" s="173"/>
      <c r="F60" s="173"/>
    </row>
    <row r="61" spans="1:6" ht="30.75" thickBot="1" x14ac:dyDescent="0.3">
      <c r="A61" s="92" t="s">
        <v>16</v>
      </c>
      <c r="B61" s="127"/>
      <c r="C61" s="173"/>
      <c r="D61" s="173"/>
      <c r="E61" s="173"/>
      <c r="F61" s="173"/>
    </row>
    <row r="62" spans="1:6" ht="19.5" thickBot="1" x14ac:dyDescent="0.35">
      <c r="A62" s="3" t="s">
        <v>67</v>
      </c>
      <c r="B62" s="53">
        <f>COUNTIF(B5:B61,"Y")</f>
        <v>0</v>
      </c>
      <c r="C62" s="23">
        <f>SUM(C5:C61)</f>
        <v>0</v>
      </c>
      <c r="D62" s="24">
        <f>SUM(D5:D61)</f>
        <v>0</v>
      </c>
      <c r="E62" s="25">
        <f>SUM(E5:E61)</f>
        <v>0</v>
      </c>
      <c r="F62" s="76">
        <f>SUM(F5:F61)</f>
        <v>0</v>
      </c>
    </row>
    <row r="63" spans="1:6" ht="16.5" thickBot="1" x14ac:dyDescent="0.3">
      <c r="A63" s="12" t="s">
        <v>86</v>
      </c>
      <c r="B63" s="139"/>
      <c r="C63" s="5"/>
      <c r="D63" s="5"/>
      <c r="E63" s="5"/>
      <c r="F63" s="46"/>
    </row>
    <row r="64" spans="1:6" ht="37.5" x14ac:dyDescent="0.3">
      <c r="A64" s="47" t="s">
        <v>104</v>
      </c>
      <c r="B64" s="150"/>
      <c r="C64" s="28"/>
      <c r="D64" s="28"/>
      <c r="E64" s="28"/>
      <c r="F64" s="45"/>
    </row>
    <row r="65" spans="1:6" ht="15" x14ac:dyDescent="0.25">
      <c r="A65" s="124"/>
      <c r="B65" s="148"/>
      <c r="C65" s="208"/>
      <c r="D65" s="208"/>
      <c r="E65" s="208"/>
      <c r="F65" s="45"/>
    </row>
    <row r="66" spans="1:6" ht="47.25" x14ac:dyDescent="0.25">
      <c r="A66" s="48" t="s">
        <v>107</v>
      </c>
      <c r="B66" s="150"/>
      <c r="C66" s="28"/>
      <c r="D66" s="28"/>
      <c r="E66" s="28"/>
      <c r="F66" s="45"/>
    </row>
    <row r="67" spans="1:6" ht="15.75" x14ac:dyDescent="0.25">
      <c r="A67" s="77" t="s">
        <v>130</v>
      </c>
      <c r="B67" s="150"/>
      <c r="C67" s="28"/>
      <c r="D67" s="28"/>
      <c r="E67" s="28"/>
      <c r="F67" s="45"/>
    </row>
    <row r="68" spans="1:6" ht="19.5" thickBot="1" x14ac:dyDescent="0.35">
      <c r="A68" s="78"/>
      <c r="B68" s="153"/>
      <c r="C68" s="50"/>
      <c r="D68" s="50"/>
      <c r="E68" s="50" t="s">
        <v>24</v>
      </c>
      <c r="F68" s="51"/>
    </row>
    <row r="72" spans="1:6" ht="15" x14ac:dyDescent="0.25">
      <c r="A72"/>
    </row>
    <row r="73" spans="1:6" ht="15" x14ac:dyDescent="0.25">
      <c r="A73"/>
      <c r="F73" s="2"/>
    </row>
    <row r="74" spans="1:6" ht="15" x14ac:dyDescent="0.25">
      <c r="A74"/>
    </row>
    <row r="75" spans="1:6" ht="15" x14ac:dyDescent="0.25">
      <c r="A75"/>
    </row>
    <row r="76" spans="1:6" ht="15" x14ac:dyDescent="0.25">
      <c r="A76"/>
    </row>
    <row r="77" spans="1:6" ht="15" x14ac:dyDescent="0.25">
      <c r="A77"/>
    </row>
    <row r="78" spans="1:6" ht="15" x14ac:dyDescent="0.25">
      <c r="A78"/>
    </row>
    <row r="79" spans="1:6" ht="15" x14ac:dyDescent="0.25">
      <c r="A79"/>
    </row>
    <row r="80" spans="1:6"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sheetData>
  <protectedRanges>
    <protectedRange algorithmName="SHA-512" hashValue="zdden+B4yXjoCjMObFfepKYaCu3hC75S3uMj0OgIMdnkOotsFeEiVG+C1/8lJq8+9mIvRFvkufUWgaTXNn3DUQ==" saltValue="0JtWWPs0M5eiutgaKDskfg==" spinCount="100000" sqref="A62:A67" name="Range4"/>
    <protectedRange algorithmName="SHA-512" hashValue="GvNVqJJhc/mqBBD0nYq1niVUN3bBw9bJPBaxc0vtWGXKktGwI3XxwsBhxHRCMYrZxTTcBlCcwwxomwL6C6i/1w==" saltValue="tvoGZ+/baFuOXqQdI5emPQ==" spinCount="100000" sqref="A4:A61" name="Range3"/>
    <protectedRange algorithmName="SHA-512" hashValue="z45sJQrCNoMYtabu/6EIfS82aapYKY520xA1gFHsyapdfmWR4QUU0nSRchAlpBxggFfZuliE92pp6YqRfmlzuw==" saltValue="D76Guzt/Nuf4acpbLfcoEg==" spinCount="100000" sqref="A63:A67" name="PhysicalSheet"/>
    <protectedRange algorithmName="SHA-512" hashValue="SV3y3NnWZG3PL2PxJ/3VhaExmN3Xkyt8240Zd7IEJDsu84CSn1BzR5FN5iQlPzRivZe8tgrTKFgx2bij6OYe3Q==" saltValue="wfNAnATF6DOt89XZaNWURQ==" spinCount="100000" sqref="A1" name="Range2"/>
    <protectedRange algorithmName="SHA-512" hashValue="zdden+B4yXjoCjMObFfepKYaCu3hC75S3uMj0OgIMdnkOotsFeEiVG+C1/8lJq8+9mIvRFvkufUWgaTXNn3DUQ==" saltValue="0JtWWPs0M5eiutgaKDskfg==" spinCount="100000" sqref="C62:C67" name="Range4_2"/>
    <protectedRange algorithmName="SHA-512" hashValue="SV3y3NnWZG3PL2PxJ/3VhaExmN3Xkyt8240Zd7IEJDsu84CSn1BzR5FN5iQlPzRivZe8tgrTKFgx2bij6OYe3Q==" saltValue="wfNAnATF6DOt89XZaNWURQ==" spinCount="100000" sqref="C1" name="Range2_2"/>
    <protectedRange algorithmName="SHA-512" hashValue="zdden+B4yXjoCjMObFfepKYaCu3hC75S3uMj0OgIMdnkOotsFeEiVG+C1/8lJq8+9mIvRFvkufUWgaTXNn3DUQ==" saltValue="0JtWWPs0M5eiutgaKDskfg==" spinCount="100000" sqref="D62:D67" name="Range4_3"/>
    <protectedRange algorithmName="SHA-512" hashValue="SV3y3NnWZG3PL2PxJ/3VhaExmN3Xkyt8240Zd7IEJDsu84CSn1BzR5FN5iQlPzRivZe8tgrTKFgx2bij6OYe3Q==" saltValue="wfNAnATF6DOt89XZaNWURQ==" spinCount="100000" sqref="D1" name="Range2_3"/>
    <protectedRange algorithmName="SHA-512" hashValue="zdden+B4yXjoCjMObFfepKYaCu3hC75S3uMj0OgIMdnkOotsFeEiVG+C1/8lJq8+9mIvRFvkufUWgaTXNn3DUQ==" saltValue="0JtWWPs0M5eiutgaKDskfg==" spinCount="100000" sqref="E62:E67" name="Range4_4"/>
    <protectedRange algorithmName="SHA-512" hashValue="SV3y3NnWZG3PL2PxJ/3VhaExmN3Xkyt8240Zd7IEJDsu84CSn1BzR5FN5iQlPzRivZe8tgrTKFgx2bij6OYe3Q==" saltValue="wfNAnATF6DOt89XZaNWURQ==" spinCount="100000" sqref="E1" name="Range2_4"/>
    <protectedRange algorithmName="SHA-512" hashValue="zdden+B4yXjoCjMObFfepKYaCu3hC75S3uMj0OgIMdnkOotsFeEiVG+C1/8lJq8+9mIvRFvkufUWgaTXNn3DUQ==" saltValue="0JtWWPs0M5eiutgaKDskfg==" spinCount="100000" sqref="F62:F67" name="Range4_5"/>
    <protectedRange algorithmName="SHA-512" hashValue="SV3y3NnWZG3PL2PxJ/3VhaExmN3Xkyt8240Zd7IEJDsu84CSn1BzR5FN5iQlPzRivZe8tgrTKFgx2bij6OYe3Q==" saltValue="wfNAnATF6DOt89XZaNWURQ==" spinCount="100000" sqref="F1" name="Range2_5"/>
  </protectedRanges>
  <mergeCells count="1">
    <mergeCell ref="C65:E65"/>
  </mergeCells>
  <dataValidations count="54">
    <dataValidation allowBlank="1" showInputMessage="1" showErrorMessage="1" promptTitle="Manual Handling" prompt="Doc 19.10 Basic Hazard Id RA_x000a_               AND_x000a_ Doc 19.8\9 Detailed RA_x000a__x000a_See also Doc 19.3.3.1 Checklist e)_x000a_" sqref="A28" xr:uid="{00000000-0002-0000-0400-000000000000}"/>
    <dataValidation allowBlank="1" showInputMessage="1" showErrorMessage="1" promptTitle="Contractor physical work activ." prompt="Doc 19.10 Basic Hazard Id RA_x000a_               AND_x000a_ Doc 19.8\9 Detailed RA_x000a__x000a_" sqref="A57" xr:uid="{00000000-0002-0000-0400-000001000000}"/>
    <dataValidation allowBlank="1" showInputMessage="1" showErrorMessage="1" promptTitle="Maintenance, servicing &amp; repairs" prompt="Doc 19.10 Basic Hazard Id RA_x000a_               AND_x000a_ Doc 19.8\9 Detailed RA_x000a__x000a_" sqref="A58" xr:uid="{00000000-0002-0000-0400-000002000000}"/>
    <dataValidation allowBlank="1" showInputMessage="1" showErrorMessage="1" promptTitle="Work on or adjacent to live rd. " prompt="Doc 19.10 Basic Hazard Id RA_x000a_               AND_x000a_ Doc 19.8\9 Detailed RA_x000a__x000a_" sqref="A59" xr:uid="{00000000-0002-0000-0400-000003000000}"/>
    <dataValidation allowBlank="1" showInputMessage="1" showErrorMessage="1" promptTitle="Other -OUTSIDE UCC" prompt="Doc 19.10 Basic Hazard Id RA_x000a_               AND_x000a_ Doc 19.8\9 Detailed RA_x000a__x000a_" sqref="A61" xr:uid="{00000000-0002-0000-0400-000004000000}"/>
    <dataValidation allowBlank="1" showInputMessage="1" showErrorMessage="1" promptTitle="Other - WITHIN UCC" prompt="Doc 19.10 Basic Hazard Id RA_x000a_               AND_x000a_ Doc 19.8\9 Detailed RA_x000a__x000a_" sqref="A60" xr:uid="{00000000-0002-0000-0400-000005000000}"/>
    <dataValidation allowBlank="1" showInputMessage="1" showErrorMessage="1" promptTitle="Contact with steam/hot materials" prompt="Doc 19.10 Basic Hazard Id RA_x000a_               AND_x000a_ Doc 19.8\9 Detailed RA_x000a__x000a_See also Doc 19.3.16 Checklist _x000a_" sqref="A55" xr:uid="{00000000-0002-0000-0400-000006000000}"/>
    <dataValidation allowBlank="1" showInputMessage="1" showErrorMessage="1" promptTitle="Use of high pressure guns" prompt="Doc 19.10 Basic Hazard Id RA_x000a_               AND_x000a_ Doc 19.8\9 Detailed RA_x000a__x000a_See also Doc 19.3.16 Checklist _x000a_" sqref="A54" xr:uid="{00000000-0002-0000-0400-000007000000}"/>
    <dataValidation allowBlank="1" showInputMessage="1" showErrorMessage="1" promptTitle="Use of mech./hyd/pneu equip" prompt="Doc 19.10 Basic Hazard Id RA_x000a_               AND_x000a_ Doc 19.8\9 Detailed RA_x000a__x000a_See also Doc 19.3.16 Checklist _x000a_" sqref="A53" xr:uid="{00000000-0002-0000-0400-000008000000}"/>
    <dataValidation allowBlank="1" showInputMessage="1" showErrorMessage="1" promptTitle="Use of pressurised vessels etc" prompt="Doc 19.10 Basic Hazard Id RA_x000a_               AND_x000a_ Doc 19.8\9 Detailed RA_x000a__x000a_See also Doc 19.3.16 Checklist _x000a__x000a_" sqref="A52" xr:uid="{00000000-0002-0000-0400-000009000000}"/>
    <dataValidation allowBlank="1" showInputMessage="1" showErrorMessage="1" promptTitle="Use of high powered Lasers" prompt="Doc 19.10 Basic Hazard Id RA_x000a_               AND_x000a_ Doc 19.8\9 Detailed RA_x000a_" sqref="A50" xr:uid="{00000000-0002-0000-0400-00000A000000}"/>
    <dataValidation allowBlank="1" showInputMessage="1" showErrorMessage="1" promptTitle="Work in excavations" prompt="Doc 19.10 Basic Hazard Id RA_x000a_               AND_x000a_ Doc 19.8\9 Detailed RA_x000a__x000a_" sqref="A49" xr:uid="{00000000-0002-0000-0400-00000B000000}"/>
    <dataValidation allowBlank="1" showInputMessage="1" showErrorMessage="1" promptTitle="Work on ar adj. to open waters" prompt="Doc 19.10 Basic Hazard Id RA_x000a_               AND_x000a_ Doc 19.8\9 Detailed RA_x000a__x000a_" sqref="A48" xr:uid="{00000000-0002-0000-0400-00000C000000}"/>
    <dataValidation allowBlank="1" showInputMessage="1" showErrorMessage="1" promptTitle="Departmental Boats" prompt="Doc 19.10 Basic Hazard Id RA_x000a_               AND_x000a_ Doc 19.8\9 Detailed RA_x000a__x000a_See also Doc 19.3.9 Checklist " sqref="A46" xr:uid="{00000000-0002-0000-0400-00000D000000}"/>
    <dataValidation allowBlank="1" showInputMessage="1" showErrorMessage="1" promptTitle="Departmental Vehicles" prompt="Doc 19.10 Basic Hazard Id RA_x000a_               AND_x000a_ Doc 19.8\9 Detailed RA_x000a__x000a_See also Doc 19.3.9 Checklist " sqref="A45" xr:uid="{00000000-0002-0000-0400-00000E000000}"/>
    <dataValidation allowBlank="1" showInputMessage="1" showErrorMessage="1" promptTitle="Use of robotic/automated equip" prompt="Doc 19.10 Basic Hazard Id RA_x000a_               AND_x000a_ Doc 19.8\9 Detailed RA_x000a__x000a_See also Doc 19.3.2 Checklist _x000a_" sqref="A38" xr:uid="{00000000-0002-0000-0400-00000F000000}"/>
    <dataValidation allowBlank="1" showInputMessage="1" showErrorMessage="1" promptTitle="Use of lifts, hoists etc" prompt="Doc 19.10 Basic Hazard Id RA_x000a_               AND_x000a_ Doc 19.8\9 Detailed RA_x000a__x000a_See also Doc 19.3.2 Checklist " sqref="A37" xr:uid="{00000000-0002-0000-0400-000010000000}"/>
    <dataValidation allowBlank="1" showInputMessage="1" showErrorMessage="1" promptTitle="Use of hand tools/instruments " prompt="Doc 19.10 Basic Hazard Id RA_x000a_               AND_x000a_ Doc 19.8\9 Detailed RA_x000a__x000a_" sqref="A35" xr:uid="{00000000-0002-0000-0400-000011000000}"/>
    <dataValidation allowBlank="1" showInputMessage="1" showErrorMessage="1" promptTitle="Manual Handling" prompt="Doc 19.10 Basic Hazard Id RA AND Doc 19.8\9 Detailed RA_x000a__x000a_See also Doc 19.3.3.1 Checklist _x000a__x000a__x000a_" sqref="A26" xr:uid="{00000000-0002-0000-0400-000012000000}"/>
    <dataValidation allowBlank="1" showInputMessage="1" showErrorMessage="1" promptTitle="Temporary Workstations" prompt="Doc 19.10 Basic Hazard Id RA_x000a_               AND_x000a_ Doc 19.8\9 Detailed RA_x000a__x000a_See also Doc 19.3.12.1 Checklist _x000a_" sqref="A20" xr:uid="{00000000-0002-0000-0400-000013000000}"/>
    <dataValidation allowBlank="1" showInputMessage="1" showErrorMessage="1" promptTitle="Terminology &amp; RA Checklist/Tools" prompt="See Safety Statement  Vol. 3 - Doc 19.1, 19.2 (19.10 &amp; 19.8.9), 19.3,(Checklists) _x000a__x000a_http://www.ucc.ie/en/occupationalhealthandsafety/risk-safety-field/workmanual/appsclinks/sciindex/" sqref="A3" xr:uid="{00000000-0002-0000-0400-000014000000}"/>
    <dataValidation allowBlank="1" showInputMessage="1" showErrorMessage="1" promptTitle="Computer Labs" prompt="Doc 19.10 Basic Hazard Id RA_x000a_               AND_x000a_ Doc 19.8\9 Detailed RA_x000a__x000a_See also Doc 19.3.1 Checklist " sqref="A15" xr:uid="{00000000-0002-0000-0400-000015000000}"/>
    <dataValidation allowBlank="1" showInputMessage="1" showErrorMessage="1" promptTitle="Workshops" prompt="Doc 19.10 Basic Hazard Id RA_x000a_               AND_x000a_ Doc 19.8\9 Detailed RA_x000a__x000a_See also Doc 19.3.1 Checklist " sqref="A14" xr:uid="{00000000-0002-0000-0400-000016000000}"/>
    <dataValidation allowBlank="1" showInputMessage="1" showErrorMessage="1" promptTitle="Temporary Structures" prompt="Doc 19.10 Basic Hazard Id RA_x000a_               AND_x000a_ Doc 19.8\9 Detailed RA_x000a__x000a_" sqref="A8" xr:uid="{00000000-0002-0000-0400-000017000000}"/>
    <dataValidation allowBlank="1" showInputMessage="1" showErrorMessage="1" promptTitle="Compressed Air" prompt="Doc 19.10 Basic Hazard Id RA_x000a_               AND_x000a_ Doc 19.8\9 Detailed RA_x000a__x000a_" sqref="A51" xr:uid="{00000000-0002-0000-0400-000018000000}"/>
    <dataValidation allowBlank="1" showInputMessage="1" showErrorMessage="1" promptTitle="Cryogenic Technology" prompt="Doc 19.10 Basic Hazard Id RA_x000a_               AND_x000a_ Doc 19.8\9 Detailed RA_x000a__x000a_See also Doc 19.3.16 Checklist _x000a_" sqref="A56" xr:uid="{00000000-0002-0000-0400-000019000000}"/>
    <dataValidation allowBlank="1" showInputMessage="1" showErrorMessage="1" promptTitle="Working in Confined Spaces" prompt="Doc 19.10 Basic Hazard Id RA_x000a_               AND_x000a_ Doc 19.8\9 Detailed RA_x000a__x000a__x000a_" sqref="A47" xr:uid="{00000000-0002-0000-0400-00001A000000}"/>
    <dataValidation allowBlank="1" showInputMessage="1" showErrorMessage="1" promptTitle="Fieldwork" prompt="Doc 19.10 Basic Hazard Id RA_x000a_               AND_x000a_ Doc 19.8\9 Detailed RA_x000a__x000a__x000a__x000a_" sqref="A42:A43" xr:uid="{00000000-0002-0000-0400-00001B000000}"/>
    <dataValidation allowBlank="1" showInputMessage="1" showErrorMessage="1" promptTitle="Fieldwork" prompt="Doc 19.10 Basic Hazard Id RA_x000a_               AND_x000a_ Doc 19.8\9 Detailed RA_x000a__x000a_" sqref="A44" xr:uid="{00000000-0002-0000-0400-00001C000000}"/>
    <dataValidation allowBlank="1" showInputMessage="1" showErrorMessage="1" promptTitle="Electrical Safety" prompt="Doc 19.10 Basic Hazard Id RA_x000a_               AND_x000a_ Doc 19.8\9 Detailed RA_x000a__x000a_" sqref="A41" xr:uid="{00000000-0002-0000-0400-00001D000000}"/>
    <dataValidation allowBlank="1" showInputMessage="1" showErrorMessage="1" promptTitle="Portable Electrical Equipment" prompt="Doc 19.10 Basic Hazard Id RA_x000a_               AND_x000a_ Doc 19.8\9 Detailed RA_x000a__x000a_See also Doc 19.3.6 Checklist " sqref="A40" xr:uid="{00000000-0002-0000-0400-00001E000000}"/>
    <dataValidation allowBlank="1" showInputMessage="1" showErrorMessage="1" promptTitle="Syringes-Sharps-Surgical-Blades " prompt="Doc 19.10 Basic Hazard Id RA_x000a_               AND_x000a_ Doc 19.8\9 Detailed RA_x000a__x000a__x000a_" sqref="A36" xr:uid="{00000000-0002-0000-0400-00001F000000}"/>
    <dataValidation allowBlank="1" showInputMessage="1" showErrorMessage="1" promptTitle="Construction Checklist" prompt="Doc 19.10 Basic Hazard Id RA_x000a_               AND_x000a_ Doc 19.8\9 Detailed RA_x000a__x000a_See also Doc 19.3.Checklist _x000a_" sqref="A22" xr:uid="{00000000-0002-0000-0400-000020000000}"/>
    <dataValidation allowBlank="1" showInputMessage="1" showErrorMessage="1" promptTitle="Laboratories - General" prompt="Doc 19.10 Basic Hazard Id RA_x000a_               AND_x000a_ Doc 19.8\9 Detailed RA_x000a__x000a__x000a_" sqref="A21" xr:uid="{00000000-0002-0000-0400-000021000000}"/>
    <dataValidation allowBlank="1" showInputMessage="1" showErrorMessage="1" promptTitle="Electrical Safety" prompt="Doc 19.10 Basic Hazard Id RA_x000a_               AND_x000a_ Doc 19.8\9 Detailed RA_x000a__x000a_See also Doc 19.3.6 Checklist " sqref="A39" xr:uid="{00000000-0002-0000-0400-000022000000}"/>
    <dataValidation allowBlank="1" showInputMessage="1" showErrorMessage="1" promptTitle="Portable Equipment" prompt="Doc 19.10 Basic Hazard Id RA_x000a_               AND_x000a_ Doc 19.8\9 Detailed RA_x000a__x000a__x000a__x000a__x000a_" sqref="A34" xr:uid="{00000000-0002-0000-0400-000023000000}"/>
    <dataValidation allowBlank="1" showInputMessage="1" showErrorMessage="1" promptTitle="Macinery &amp; Equipment" prompt="Doc 19.10 Basic Hazard Id RA_x000a_               AND_x000a_ Doc 19.8\9 Detailed RA_x000a__x000a_See also Doc 19.3.2 Checklist _x000a_" sqref="A33" xr:uid="{00000000-0002-0000-0400-000024000000}"/>
    <dataValidation allowBlank="1" showInputMessage="1" showErrorMessage="1" promptTitle="Office Machinery" prompt="Doc 19.10 Basic Hazard Id RA_x000a_               AND_x000a_ Doc 19.8\9 Detailed RA_x000a__x000a_See also Doc 19.3.2 Checklist " sqref="A32" xr:uid="{00000000-0002-0000-0400-000025000000}"/>
    <dataValidation allowBlank="1" showInputMessage="1" showErrorMessage="1" promptTitle="Manual Handing" prompt="Doc 19.10 Basic Hazard Id RA_x000a_               AND_x000a_ Doc 19.8\9 Detailed RA_x000a__x000a_See also Doc 19.3.3.1 Checklist " sqref="A29" xr:uid="{00000000-0002-0000-0400-000026000000}"/>
    <dataValidation allowBlank="1" showInputMessage="1" showErrorMessage="1" promptTitle="Manual Handling" prompt="Doc 19.10 Basic Hazard Id RA_x000a_               AND_x000a_ Doc 19.8\9 Detailed RA_x000a__x000a_See also Doc 19.3.3.1 Checklist " sqref="A30:A31 A27" xr:uid="{00000000-0002-0000-0400-000027000000}"/>
    <dataValidation allowBlank="1" showInputMessage="1" showErrorMessage="1" promptTitle="Working at Height" prompt="Doc 19.10 Basic Hazard Id RA_x000a_               AND_x000a_ Doc 19.8\9 Detailed RA_x000a__x000a_See also Doc 19.3.11 Checklist " sqref="A25" xr:uid="{00000000-0002-0000-0400-000028000000}"/>
    <dataValidation allowBlank="1" showInputMessage="1" showErrorMessage="1" promptTitle="Fall from Height - indoors" prompt="Doc 19.10 Basic Hazard Id RA_x000a_               AND_x000a_ Doc 19.8\9 Detailed RA_x000a__x000a_See also Doc 19.3.11 Checklist _x000a__x000a_" sqref="A24" xr:uid="{00000000-0002-0000-0400-000029000000}"/>
    <dataValidation allowBlank="1" showInputMessage="1" showErrorMessage="1" promptTitle="Fall From Height" prompt="Doc 19.10 Basic Hazard Id RA_x000a_               AND_x000a_ Doc 19.8\9 Detailed RA_x000a__x000a_See also Doc 19.3.11 Checklist _x000a_" sqref="A23" xr:uid="{00000000-0002-0000-0400-00002A000000}"/>
    <dataValidation allowBlank="1" showInputMessage="1" showErrorMessage="1" promptTitle="Other Rooms" prompt="Doc 19.10 Basic Hazard Id RA_x000a_               AND_x000a_ Doc 19.8\9 Detailed RA_x000a__x000a_See also Doc 19.3.12.1 Checklist _x000a_" sqref="A19" xr:uid="{00000000-0002-0000-0400-00002B000000}"/>
    <dataValidation allowBlank="1" showInputMessage="1" showErrorMessage="1" promptTitle="Plant Rooms Doc 18.7.0" prompt="Doc 19.10 Basic Hazard Id RA_x000a_               AND_x000a_ Doc 19.8\9 Detailed RA_x000a__x000a_See also Doc 19.3.1 Checklist " sqref="A18" xr:uid="{00000000-0002-0000-0400-00002C000000}"/>
    <dataValidation allowBlank="1" showInputMessage="1" showErrorMessage="1" promptTitle="Eng. &amp; Sci. Workshops Doc. 18.33" prompt="Doc 19.10 Basic Hazard Id RA_x000a_               AND_x000a_ Doc 19.8\9 Detailed RA_x000a__x000a_See also Doc 19.3.1\13  Checklist _x000a_" sqref="A17" xr:uid="{00000000-0002-0000-0400-00002D000000}"/>
    <dataValidation allowBlank="1" showInputMessage="1" showErrorMessage="1" promptTitle="Other Labs Doc 19.3.12.1" prompt="Doc 19.10 Basic Hazard Id RA_x000a_               AND_x000a_ Doc 19.8\9 Detailed RA_x000a__x000a_See also Doc 19.3.12.1 Checklist _x000a__x000a_" sqref="A16" xr:uid="{00000000-0002-0000-0400-00002E000000}"/>
    <dataValidation allowBlank="1" showInputMessage="1" showErrorMessage="1" promptTitle="Offices-layout, environs etc" prompt="Doc 19.10 Basic Hazard Id RA_x000a_               AND_x000a_ Doc 19.8\9 Detailed RA_x000a__x000a_See also Doc 19.3.1 Checklist " sqref="A13" xr:uid="{00000000-0002-0000-0400-00002F000000}"/>
    <dataValidation allowBlank="1" showInputMessage="1" showErrorMessage="1" promptTitle="Housekeeping &amp; Tidyness" prompt="Doc 19.10 Basic Hazard Id RA_x000a_               AND_x000a_ Doc 19.8\9 Detailed RA_x000a__x000a_See also Doc 19.3.1 Checklist _x000a_" sqref="A10" xr:uid="{00000000-0002-0000-0400-000030000000}"/>
    <dataValidation allowBlank="1" showInputMessage="1" showErrorMessage="1" promptTitle="Slips Trips and Falls" prompt="Doc 19.10 Basic Hazard Id RA_x000a_               AND_x000a_ Doc 19.8\9 Detailed RA_x000a__x000a_See also Doc 19.3.1 Checklist " sqref="A11:A12" xr:uid="{00000000-0002-0000-0400-000031000000}"/>
    <dataValidation allowBlank="1" showInputMessage="1" showErrorMessage="1" promptTitle="Access/Egress" prompt="Doc 19.10 Basic Hazard Id RA_x000a_               AND_x000a_ Doc 19.8\9 Detailed RA_x000a__x000a_See also Doc 19.3.1 Checklist _x000a__x000a__x000a__x000a__x000a__x000a__x000a_" sqref="A9" xr:uid="{00000000-0002-0000-0400-000032000000}"/>
    <dataValidation allowBlank="1" showInputMessage="1" showErrorMessage="1" promptTitle="Tours/Opendays" prompt="Doc 19.10 Basic Hazard Id RA_x000a_               AND_x000a_ Doc 19.8\9 Detailed RA_x000a__x000a_" sqref="A7" xr:uid="{00000000-0002-0000-0400-000033000000}"/>
    <dataValidation allowBlank="1" showInputMessage="1" showErrorMessage="1" promptTitle="Event Staging/Stewarding" prompt="Doc 19.10 Basic Hazard Id RA_x000a_               AND_x000a_ Doc 19.8\9 Detailed RA_x000a__x000a__x000a_" sqref="A6" xr:uid="{00000000-0002-0000-0400-000034000000}"/>
    <dataValidation allowBlank="1" showInputMessage="1" showErrorMessage="1" promptTitle="Meeting Rooms/lecture halls " prompt="Doc 19.10 Basic Hazard Id RA_x000a_               AND_x000a_ Doc 19.8\9 Detailed RA_x000a__x000a_See also Doc 19.3.8 Topic Checklist_x000a__x000a__x000a_" sqref="A5" xr:uid="{00000000-0002-0000-0400-000035000000}"/>
  </dataValidations>
  <pageMargins left="0.7" right="0.7" top="0.75" bottom="0.75" header="0.3" footer="0.3"/>
  <pageSetup paperSize="9" scale="81" fitToHeight="0" orientation="landscape" r:id="rId1"/>
  <headerFooter>
    <oddFooter>&amp;CDisc6.44a:\letters\170105-008   for Department RA Reconciliation 2016</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31"/>
  <sheetViews>
    <sheetView topLeftCell="A25" workbookViewId="0">
      <selection activeCell="A29" sqref="A29"/>
    </sheetView>
  </sheetViews>
  <sheetFormatPr defaultRowHeight="15" x14ac:dyDescent="0.25"/>
  <cols>
    <col min="1" max="1" width="55" customWidth="1"/>
    <col min="2" max="2" width="27.85546875" customWidth="1"/>
    <col min="3" max="3" width="16.140625" customWidth="1"/>
    <col min="4" max="4" width="15" customWidth="1"/>
    <col min="5" max="5" width="14.85546875" customWidth="1"/>
    <col min="6" max="6" width="13.140625" customWidth="1"/>
  </cols>
  <sheetData>
    <row r="1" spans="1:7" ht="79.5" customHeight="1" x14ac:dyDescent="0.25">
      <c r="A1" s="54" t="s">
        <v>109</v>
      </c>
      <c r="B1" s="132" t="s">
        <v>124</v>
      </c>
      <c r="C1" s="93" t="s">
        <v>178</v>
      </c>
      <c r="D1" s="94" t="s">
        <v>126</v>
      </c>
      <c r="E1" s="95" t="s">
        <v>179</v>
      </c>
      <c r="F1" s="96" t="s">
        <v>121</v>
      </c>
      <c r="G1" s="52"/>
    </row>
    <row r="2" spans="1:7" ht="32.25" thickBot="1" x14ac:dyDescent="0.3">
      <c r="A2" s="60" t="s">
        <v>85</v>
      </c>
      <c r="B2" s="58"/>
      <c r="C2" s="58"/>
      <c r="D2" s="58"/>
      <c r="E2" s="58"/>
      <c r="F2" s="59"/>
      <c r="G2" s="52"/>
    </row>
    <row r="3" spans="1:7" ht="24" customHeight="1" thickBot="1" x14ac:dyDescent="0.3">
      <c r="A3" s="98" t="s">
        <v>168</v>
      </c>
      <c r="B3" s="155"/>
      <c r="C3" s="173"/>
      <c r="D3" s="173"/>
      <c r="E3" s="173"/>
      <c r="F3" s="173"/>
    </row>
    <row r="4" spans="1:7" ht="31.5" thickBot="1" x14ac:dyDescent="0.3">
      <c r="A4" s="99" t="s">
        <v>138</v>
      </c>
      <c r="B4" s="155"/>
      <c r="C4" s="173"/>
      <c r="D4" s="173"/>
      <c r="E4" s="173"/>
      <c r="F4" s="173"/>
    </row>
    <row r="5" spans="1:7" ht="31.5" thickBot="1" x14ac:dyDescent="0.3">
      <c r="A5" s="99" t="s">
        <v>137</v>
      </c>
      <c r="B5" s="155"/>
      <c r="C5" s="173"/>
      <c r="D5" s="173"/>
      <c r="E5" s="173"/>
      <c r="F5" s="173"/>
    </row>
    <row r="6" spans="1:7" ht="30.75" x14ac:dyDescent="0.25">
      <c r="A6" s="99" t="s">
        <v>136</v>
      </c>
      <c r="B6" s="155"/>
      <c r="C6" s="173"/>
      <c r="D6" s="173"/>
      <c r="E6" s="173"/>
      <c r="F6" s="173"/>
    </row>
    <row r="7" spans="1:7" ht="60.75" x14ac:dyDescent="0.25">
      <c r="A7" s="100" t="s">
        <v>135</v>
      </c>
      <c r="B7" s="155"/>
      <c r="C7" s="173"/>
      <c r="D7" s="173"/>
      <c r="E7" s="173"/>
      <c r="F7" s="173"/>
    </row>
    <row r="8" spans="1:7" x14ac:dyDescent="0.25">
      <c r="A8" s="100" t="s">
        <v>167</v>
      </c>
      <c r="B8" s="155"/>
      <c r="C8" s="173"/>
      <c r="D8" s="173"/>
      <c r="E8" s="173"/>
      <c r="F8" s="173"/>
    </row>
    <row r="9" spans="1:7" ht="30" x14ac:dyDescent="0.25">
      <c r="A9" s="101" t="s">
        <v>32</v>
      </c>
      <c r="B9" s="155"/>
      <c r="C9" s="173"/>
      <c r="D9" s="173"/>
      <c r="E9" s="173"/>
      <c r="F9" s="173"/>
    </row>
    <row r="10" spans="1:7" x14ac:dyDescent="0.25">
      <c r="A10" s="100" t="s">
        <v>35</v>
      </c>
      <c r="B10" s="155"/>
      <c r="C10" s="173"/>
      <c r="D10" s="173"/>
      <c r="E10" s="173"/>
      <c r="F10" s="173"/>
    </row>
    <row r="11" spans="1:7" x14ac:dyDescent="0.25">
      <c r="A11" s="100" t="s">
        <v>129</v>
      </c>
      <c r="B11" s="155"/>
      <c r="C11" s="173"/>
      <c r="D11" s="173"/>
      <c r="E11" s="173"/>
      <c r="F11" s="173"/>
    </row>
    <row r="12" spans="1:7" ht="30.75" thickBot="1" x14ac:dyDescent="0.3">
      <c r="A12" s="102" t="s">
        <v>114</v>
      </c>
      <c r="B12" s="155"/>
      <c r="C12" s="173"/>
      <c r="D12" s="173"/>
      <c r="E12" s="173"/>
      <c r="F12" s="173"/>
    </row>
    <row r="13" spans="1:7" ht="30.75" thickBot="1" x14ac:dyDescent="0.3">
      <c r="A13" s="103" t="s">
        <v>115</v>
      </c>
      <c r="B13" s="155"/>
      <c r="C13" s="173"/>
      <c r="D13" s="173"/>
      <c r="E13" s="173"/>
      <c r="F13" s="173"/>
    </row>
    <row r="14" spans="1:7" ht="30.75" thickBot="1" x14ac:dyDescent="0.3">
      <c r="A14" s="103" t="s">
        <v>33</v>
      </c>
      <c r="B14" s="155"/>
      <c r="C14" s="173"/>
      <c r="D14" s="173"/>
      <c r="E14" s="173"/>
      <c r="F14" s="173"/>
    </row>
    <row r="15" spans="1:7" ht="30.75" thickBot="1" x14ac:dyDescent="0.3">
      <c r="A15" s="103" t="s">
        <v>34</v>
      </c>
      <c r="B15" s="155"/>
      <c r="C15" s="173"/>
      <c r="D15" s="173"/>
      <c r="E15" s="173"/>
      <c r="F15" s="173"/>
    </row>
    <row r="16" spans="1:7" ht="16.5" thickBot="1" x14ac:dyDescent="0.3">
      <c r="A16" s="103" t="s">
        <v>131</v>
      </c>
      <c r="B16" s="155"/>
      <c r="C16" s="173"/>
      <c r="D16" s="173"/>
      <c r="E16" s="173"/>
      <c r="F16" s="173"/>
    </row>
    <row r="17" spans="1:6" ht="15.75" thickBot="1" x14ac:dyDescent="0.3">
      <c r="A17" s="103" t="s">
        <v>53</v>
      </c>
      <c r="B17" s="155"/>
      <c r="C17" s="173"/>
      <c r="D17" s="173"/>
      <c r="E17" s="173"/>
      <c r="F17" s="173"/>
    </row>
    <row r="18" spans="1:6" ht="31.5" thickBot="1" x14ac:dyDescent="0.3">
      <c r="A18" s="103" t="s">
        <v>134</v>
      </c>
      <c r="B18" s="155"/>
      <c r="C18" s="173"/>
      <c r="D18" s="173"/>
      <c r="E18" s="173"/>
      <c r="F18" s="173"/>
    </row>
    <row r="19" spans="1:6" ht="45" x14ac:dyDescent="0.25">
      <c r="A19" s="103" t="s">
        <v>169</v>
      </c>
      <c r="B19" s="155"/>
      <c r="C19" s="173"/>
      <c r="D19" s="173"/>
      <c r="E19" s="173"/>
      <c r="F19" s="173"/>
    </row>
    <row r="20" spans="1:6" ht="60.75" x14ac:dyDescent="0.25">
      <c r="A20" s="104" t="s">
        <v>133</v>
      </c>
      <c r="B20" s="155"/>
      <c r="C20" s="173"/>
      <c r="D20" s="173"/>
      <c r="E20" s="173"/>
      <c r="F20" s="173"/>
    </row>
    <row r="21" spans="1:6" ht="31.5" thickBot="1" x14ac:dyDescent="0.3">
      <c r="A21" s="102" t="s">
        <v>132</v>
      </c>
      <c r="B21" s="155"/>
      <c r="C21" s="173"/>
      <c r="D21" s="173"/>
      <c r="E21" s="173"/>
      <c r="F21" s="173"/>
    </row>
    <row r="22" spans="1:6" ht="15.75" thickBot="1" x14ac:dyDescent="0.3">
      <c r="A22" s="103" t="s">
        <v>54</v>
      </c>
      <c r="B22" s="155"/>
      <c r="C22" s="173"/>
      <c r="D22" s="173"/>
      <c r="E22" s="173"/>
      <c r="F22" s="173"/>
    </row>
    <row r="23" spans="1:6" ht="30" x14ac:dyDescent="0.25">
      <c r="A23" s="103" t="s">
        <v>116</v>
      </c>
      <c r="B23" s="155"/>
      <c r="C23" s="173"/>
      <c r="D23" s="173"/>
      <c r="E23" s="173"/>
      <c r="F23" s="173"/>
    </row>
    <row r="24" spans="1:6" ht="30" x14ac:dyDescent="0.25">
      <c r="A24" s="105" t="s">
        <v>117</v>
      </c>
      <c r="B24" s="155"/>
      <c r="C24" s="173"/>
      <c r="D24" s="173"/>
      <c r="E24" s="173"/>
      <c r="F24" s="173"/>
    </row>
    <row r="25" spans="1:6" ht="15.75" thickBot="1" x14ac:dyDescent="0.3">
      <c r="A25" s="106" t="s">
        <v>105</v>
      </c>
      <c r="B25" s="155"/>
      <c r="C25" s="173"/>
      <c r="D25" s="173"/>
      <c r="E25" s="173"/>
      <c r="F25" s="173"/>
    </row>
    <row r="26" spans="1:6" ht="38.25" thickBot="1" x14ac:dyDescent="0.35">
      <c r="A26" s="3" t="s">
        <v>68</v>
      </c>
      <c r="B26" s="53">
        <f>COUNTIF(B3:B25,"Y")</f>
        <v>0</v>
      </c>
      <c r="C26" s="17">
        <f>SUM(C3:C25)</f>
        <v>0</v>
      </c>
      <c r="D26" s="18">
        <f>SUM(D3:D25)</f>
        <v>0</v>
      </c>
      <c r="E26" s="19">
        <f>SUM(E3:E25)</f>
        <v>0</v>
      </c>
      <c r="F26" s="20">
        <f>SUM(F3:F25)</f>
        <v>0</v>
      </c>
    </row>
    <row r="27" spans="1:6" ht="16.5" thickBot="1" x14ac:dyDescent="0.3">
      <c r="A27" s="12" t="s">
        <v>86</v>
      </c>
      <c r="B27" s="139"/>
      <c r="C27" s="139"/>
      <c r="D27" s="139"/>
      <c r="E27" s="139"/>
      <c r="F27" s="156"/>
    </row>
    <row r="28" spans="1:6" ht="37.5" x14ac:dyDescent="0.3">
      <c r="A28" s="47" t="s">
        <v>104</v>
      </c>
      <c r="B28" s="28"/>
      <c r="C28" s="28"/>
      <c r="D28" s="28"/>
      <c r="E28" s="28"/>
      <c r="F28" s="45"/>
    </row>
    <row r="29" spans="1:6" x14ac:dyDescent="0.25">
      <c r="A29" s="120"/>
      <c r="B29" s="118"/>
      <c r="C29" s="209"/>
      <c r="D29" s="209"/>
      <c r="E29" s="209"/>
      <c r="F29" s="45"/>
    </row>
    <row r="30" spans="1:6" ht="63" x14ac:dyDescent="0.25">
      <c r="A30" s="48" t="s">
        <v>107</v>
      </c>
      <c r="B30" s="28"/>
      <c r="C30" s="28"/>
      <c r="D30" s="28"/>
      <c r="E30" s="28"/>
      <c r="F30" s="45"/>
    </row>
    <row r="31" spans="1:6" ht="16.5" thickBot="1" x14ac:dyDescent="0.3">
      <c r="A31" s="49" t="s">
        <v>130</v>
      </c>
      <c r="B31" s="50"/>
      <c r="C31" s="50"/>
      <c r="D31" s="50"/>
      <c r="E31" s="50"/>
      <c r="F31" s="51"/>
    </row>
  </sheetData>
  <protectedRanges>
    <protectedRange algorithmName="SHA-512" hashValue="Rkn/SzewANlrZDkC+nXC3XpqgwX6S2EAgOiIl1lf+YDow2KUwK2uydTj1Bau1HvMoA3h2q2Ro4tC4DYviySIrQ==" saltValue="8jVdEImDIZRMrM+cKLn9gQ==" spinCount="100000" sqref="A27:A30" name="Range2"/>
    <protectedRange algorithmName="SHA-512" hashValue="QX6DTmz3dgiqTdjVkuBxG937IcTkGEnGzJs/wjES1PPY8ekmBAA7VuKVrzsDt0z12p1Zp0/YyaJEJR+qFYMNoQ==" saltValue="UetzYBAGGSOZ1SS0ABh6ZA==" spinCount="100000" sqref="A1:A31" name="FireSheet"/>
    <protectedRange algorithmName="SHA-512" hashValue="Rkn/SzewANlrZDkC+nXC3XpqgwX6S2EAgOiIl1lf+YDow2KUwK2uydTj1Bau1HvMoA3h2q2Ro4tC4DYviySIrQ==" saltValue="8jVdEImDIZRMrM+cKLn9gQ==" spinCount="100000" sqref="C27:C30" name="Range2_2"/>
    <protectedRange algorithmName="SHA-512" hashValue="Rkn/SzewANlrZDkC+nXC3XpqgwX6S2EAgOiIl1lf+YDow2KUwK2uydTj1Bau1HvMoA3h2q2Ro4tC4DYviySIrQ==" saltValue="8jVdEImDIZRMrM+cKLn9gQ==" spinCount="100000" sqref="D27:D30" name="Range2_3"/>
    <protectedRange algorithmName="SHA-512" hashValue="Rkn/SzewANlrZDkC+nXC3XpqgwX6S2EAgOiIl1lf+YDow2KUwK2uydTj1Bau1HvMoA3h2q2Ro4tC4DYviySIrQ==" saltValue="8jVdEImDIZRMrM+cKLn9gQ==" spinCount="100000" sqref="E27:E30" name="Range2_4"/>
    <protectedRange algorithmName="SHA-512" hashValue="Rkn/SzewANlrZDkC+nXC3XpqgwX6S2EAgOiIl1lf+YDow2KUwK2uydTj1Bau1HvMoA3h2q2Ro4tC4DYviySIrQ==" saltValue="8jVdEImDIZRMrM+cKLn9gQ==" spinCount="100000" sqref="F27:F30" name="Range2_5"/>
  </protectedRanges>
  <mergeCells count="1">
    <mergeCell ref="C29:E29"/>
  </mergeCells>
  <dataValidations count="23">
    <dataValidation allowBlank="1" showInputMessage="1" showErrorMessage="1" promptTitle="Unstable-Reactive subs" prompt="Doc 19.10 Basic Hazard Id RA_x000a_               AND_x000a_ Doc 19.8\9 Detailed RA_x000a__x000a_See also Doc 19.3.12.3 Checklist _x000a_" sqref="A24" xr:uid="{00000000-0002-0000-0500-000000000000}"/>
    <dataValidation allowBlank="1" showInputMessage="1" showErrorMessage="1" promptTitle="Exothermic Chem Reac" prompt="Doc 19.10 Basic Hazard Id RA_x000a_               AND_x000a_ Doc 19.8\9 Detailed RA_x000a__x000a_" sqref="A23" xr:uid="{00000000-0002-0000-0500-000001000000}"/>
    <dataValidation allowBlank="1" showInputMessage="1" showErrorMessage="1" promptTitle="Use of Peroxides" prompt="Doc 19.10 Basic Hazard Id RA_x000a_               AND_x000a_ Doc 19.8\9 Detailed RA_x000a__x000a_" sqref="A22" xr:uid="{00000000-0002-0000-0500-000002000000}"/>
    <dataValidation allowBlank="1" showInputMessage="1" showErrorMessage="1" promptTitle="Oxygen enriched environs" prompt="Doc 19.10 Basic Hazard Id RA_x000a_               AND_x000a_ Doc 19.8\9 Detailed RA_x000a__x000a_" sqref="A21" xr:uid="{00000000-0002-0000-0500-000003000000}"/>
    <dataValidation allowBlank="1" showInputMessage="1" showErrorMessage="1" promptTitle="Explosives Atmospheres" prompt="Doc 19.10 Basic Hazard Id RA_x000a_               AND_x000a_ Doc 19.8\9 Detailed RA_x000a__x000a_" sqref="A20" xr:uid="{00000000-0002-0000-0500-000004000000}"/>
    <dataValidation allowBlank="1" showInputMessage="1" showErrorMessage="1" promptTitle="Use &amp; Storage,Flammable Liquids" prompt="Doc 19.10 Basic Hazard Id RA_x000a_               AND_x000a_ Doc 19.8\9 Detailed RA_x000a__x000a_See also Doc 19.3.5 Checklist _x000a_" sqref="A19" xr:uid="{00000000-0002-0000-0500-000005000000}"/>
    <dataValidation allowBlank="1" showInputMessage="1" showErrorMessage="1" promptTitle="LPG Gas" prompt="Doc 19.10 Basic Hazard Id RA_x000a_               AND_x000a_ Doc 19.8\9 Detailed RA_x000a__x000a_See also Doc 19.3.5\15 Checklist _x000a_" sqref="A17" xr:uid="{00000000-0002-0000-0500-000006000000}"/>
    <dataValidation allowBlank="1" showInputMessage="1" showErrorMessage="1" promptTitle="Piped Main Gas" prompt="Doc 19.10 Basic Hazard Id RA_x000a_               AND_x000a_ Doc 19.8\9 Detailed RA_x000a__x000a_In conjunction with B&amp;E/Facilities" sqref="A16" xr:uid="{00000000-0002-0000-0500-000007000000}"/>
    <dataValidation allowBlank="1" showInputMessage="1" showErrorMessage="1" promptTitle="Spontaneous combustion" prompt="Doc 19.10 Basic Hazard Id RA_x000a_               AND_x000a_ Doc 19.8\9 Detailed RA_x000a_" sqref="A15" xr:uid="{00000000-0002-0000-0500-000008000000}"/>
    <dataValidation allowBlank="1" showInputMessage="1" showErrorMessage="1" promptTitle="Spontaneous Combustion" prompt="Doc 19.10 Basic Hazard Id RA_x000a_               AND_x000a_ Doc 19.8\9 Detailed RA_x000a__x000a_" sqref="A13:A14" xr:uid="{00000000-0002-0000-0500-000009000000}"/>
    <dataValidation allowBlank="1" showInputMessage="1" showErrorMessage="1" promptTitle="Hot work activities" prompt="Doc 19.10 Basic Hazard Id RA_x000a_               AND_x000a_ Doc 19.8\9 Detailed RA_x000a__x000a_" sqref="A12" xr:uid="{00000000-0002-0000-0500-00000A000000}"/>
    <dataValidation allowBlank="1" showInputMessage="1" showErrorMessage="1" promptTitle="Other Fire Risks" prompt="See Doc 19.1 (Terminology) Doc 19.4 (Procedures) &amp; 19.10 Basic Hazard Identification RA_x000a__x000a_(All at UCC Safety Statement Work Manual Webpage)_x000a_" sqref="A25" xr:uid="{00000000-0002-0000-0500-00000B000000}"/>
    <dataValidation allowBlank="1" showInputMessage="1" showErrorMessage="1" promptTitle="Storage of refuse bins" prompt="Doc 19.10 Basic Hazard Id RA_x000a_               AND_x000a_ Doc 19.8\9 Detailed RA_x000a__x000a_" sqref="A11" xr:uid="{00000000-0002-0000-0500-00000C000000}"/>
    <dataValidation allowBlank="1" showInputMessage="1" showErrorMessage="1" promptTitle="Other ignition sources" prompt="Doc 19.10 Basic Hazard Id RA_x000a_               AND_x000a_ Doc 19.8\9 Detailed RA_x000a__x000a_" sqref="A10" xr:uid="{00000000-0002-0000-0500-00000D000000}"/>
    <dataValidation allowBlank="1" showInputMessage="1" showErrorMessage="1" promptTitle="Ignition Sources" prompt="Doc 19.10 Basic Hazard Id RA_x000a_               AND_x000a_ Doc 19.8\9 Detailed RA_x000a_" sqref="A9" xr:uid="{00000000-0002-0000-0500-00000E000000}"/>
    <dataValidation allowBlank="1" showInputMessage="1" showErrorMessage="1" promptTitle="Integrity of fire escape routes" prompt="Doc 19.10 Basic Hazard Id RA_x000a_               AND_x000a_ Doc 19.8\9 Detailed RA_x000a__x000a_See also Doc 19.3.5 Checklist _x000a_In conjunction with B&amp;E/Facilities" sqref="A7" xr:uid="{00000000-0002-0000-0500-00000F000000}"/>
    <dataValidation allowBlank="1" showInputMessage="1" showErrorMessage="1" promptTitle="Compressed Gasses Check List" prompt="Sec 19.3.15_x000a_" sqref="A18" xr:uid="{00000000-0002-0000-0500-000010000000}"/>
    <dataValidation allowBlank="1" showInputMessage="1" showErrorMessage="1" promptTitle="Combustible Materials" prompt="Doc 19.10 Basic Hazard Id RA_x000a_               AND_x000a_ Doc 19.8\9 Detailed RA_x000a__x000a_" sqref="A8" xr:uid="{00000000-0002-0000-0500-000011000000}"/>
    <dataValidation allowBlank="1" showInputMessage="1" showErrorMessage="1" promptTitle="Fire detection and Escape" prompt="Doc 19.10 Basic Hazard Id RA_x000a_               AND_x000a_ Doc 19.8\9 Detailed RA_x000a__x000a_See also Doc 19.3.5 Checklist _x000a_In conjunction with B&amp;E/Facilities" sqref="A6" xr:uid="{00000000-0002-0000-0500-000012000000}"/>
    <dataValidation allowBlank="1" showInputMessage="1" showErrorMessage="1" promptTitle="Premises/Dept Evacuation" prompt="Doc 19.10 Basic Hazard Id RA_x000a_               AND_x000a_ Doc 19.8\9 Detailed RA_x000a__x000a_See also Doc 19.3.5 Checklist _x000a_In conjunction with B&amp;E/Facilities" sqref="A4" xr:uid="{00000000-0002-0000-0500-000013000000}"/>
    <dataValidation allowBlank="1" showInputMessage="1" showErrorMessage="1" promptTitle="PEEPS" prompt="See Doc 19.1 (Terminology) Doc 19.4 (Procedures) &amp; 19.10 Basic Hazard Identification RA_x000a__x000a_See also Doc 19.3.5 Topic Checklist_x000a__x000a_(All at UCC Safety Statement Work Manual Webpage)" sqref="A5" xr:uid="{00000000-0002-0000-0500-000014000000}"/>
    <dataValidation allowBlank="1" showInputMessage="1" showErrorMessage="1" promptTitle="Dept emergencies" prompt="Doc 19.10 Basic Hazard Id RA_x000a_               AND_x000a_ Doc 19.8\9 Detailed RA_x000a__x000a_See also Doc 19.3.5\10 Checklist _x000a_" sqref="A3" xr:uid="{00000000-0002-0000-0500-000015000000}"/>
    <dataValidation allowBlank="1" showInputMessage="1" showErrorMessage="1" promptTitle="Terminology &amp; RA Checklist/Tools" prompt="See Safety Statement  Vol. 3 - Doc 19.1, 19.2 (19.10 &amp; 19.8.9), 19.3,(Checklists) _x000a__x000a_http://www.ucc.ie/en/occupationalhealthandsafety/risk-safety-field/workmanual/appsclinks/sciindex/" sqref="A1" xr:uid="{00000000-0002-0000-0500-000016000000}"/>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J34"/>
  <sheetViews>
    <sheetView topLeftCell="A3" zoomScale="80" zoomScaleNormal="80" workbookViewId="0">
      <selection activeCell="C31" sqref="C31:E31"/>
    </sheetView>
  </sheetViews>
  <sheetFormatPr defaultRowHeight="15" x14ac:dyDescent="0.25"/>
  <cols>
    <col min="1" max="1" width="64.28515625" customWidth="1"/>
    <col min="2" max="2" width="28.5703125" customWidth="1"/>
    <col min="3" max="3" width="14.140625" customWidth="1"/>
    <col min="4" max="4" width="17.7109375" customWidth="1"/>
    <col min="5" max="5" width="16.5703125" customWidth="1"/>
    <col min="6" max="6" width="17.7109375" customWidth="1"/>
  </cols>
  <sheetData>
    <row r="1" spans="1:10" ht="81" customHeight="1" thickBot="1" x14ac:dyDescent="0.3">
      <c r="A1" s="56" t="s">
        <v>106</v>
      </c>
      <c r="B1" s="132" t="s">
        <v>124</v>
      </c>
      <c r="C1" s="93" t="s">
        <v>178</v>
      </c>
      <c r="D1" s="94" t="s">
        <v>126</v>
      </c>
      <c r="E1" s="95" t="s">
        <v>179</v>
      </c>
      <c r="F1" s="96" t="s">
        <v>121</v>
      </c>
      <c r="I1" s="40"/>
    </row>
    <row r="2" spans="1:10" ht="32.25" thickBot="1" x14ac:dyDescent="0.3">
      <c r="A2" s="57" t="s">
        <v>85</v>
      </c>
      <c r="B2" s="41"/>
      <c r="C2" s="42"/>
      <c r="D2" s="43"/>
      <c r="E2" s="44"/>
      <c r="F2" s="55"/>
      <c r="H2" s="27"/>
      <c r="I2" s="27"/>
      <c r="J2" s="27"/>
    </row>
    <row r="3" spans="1:10" ht="27" customHeight="1" x14ac:dyDescent="0.25">
      <c r="A3" s="160" t="s">
        <v>140</v>
      </c>
      <c r="B3" s="157"/>
      <c r="C3" s="173"/>
      <c r="D3" s="173"/>
      <c r="E3" s="173"/>
      <c r="F3" s="173"/>
      <c r="G3" s="27"/>
      <c r="H3" s="27"/>
      <c r="I3" s="27"/>
      <c r="J3" s="27"/>
    </row>
    <row r="4" spans="1:10" ht="25.5" x14ac:dyDescent="0.25">
      <c r="A4" s="161" t="s">
        <v>141</v>
      </c>
      <c r="B4" s="157"/>
      <c r="C4" s="173"/>
      <c r="D4" s="173"/>
      <c r="E4" s="173"/>
      <c r="F4" s="173"/>
      <c r="G4" s="27"/>
      <c r="H4" s="27"/>
      <c r="I4" s="27"/>
      <c r="J4" s="27"/>
    </row>
    <row r="5" spans="1:10" ht="26.25" thickBot="1" x14ac:dyDescent="0.3">
      <c r="A5" s="162" t="s">
        <v>142</v>
      </c>
      <c r="B5" s="157"/>
      <c r="C5" s="173"/>
      <c r="D5" s="173"/>
      <c r="E5" s="173"/>
      <c r="F5" s="173"/>
      <c r="G5" s="27"/>
      <c r="H5" s="27"/>
      <c r="I5" s="27"/>
      <c r="J5" s="27"/>
    </row>
    <row r="6" spans="1:10" ht="26.25" thickBot="1" x14ac:dyDescent="0.3">
      <c r="A6" s="163" t="s">
        <v>143</v>
      </c>
      <c r="B6" s="157"/>
      <c r="C6" s="173"/>
      <c r="D6" s="173"/>
      <c r="E6" s="173"/>
      <c r="F6" s="173"/>
      <c r="G6" s="27"/>
      <c r="H6" s="27"/>
      <c r="I6" s="27"/>
      <c r="J6" s="27"/>
    </row>
    <row r="7" spans="1:10" ht="26.25" thickBot="1" x14ac:dyDescent="0.3">
      <c r="A7" s="163" t="s">
        <v>144</v>
      </c>
      <c r="B7" s="157"/>
      <c r="C7" s="173"/>
      <c r="D7" s="173"/>
      <c r="E7" s="173"/>
      <c r="F7" s="173"/>
      <c r="G7" s="27"/>
      <c r="H7" s="27"/>
      <c r="I7" s="27"/>
      <c r="J7" s="27"/>
    </row>
    <row r="8" spans="1:10" ht="15.75" thickBot="1" x14ac:dyDescent="0.3">
      <c r="A8" s="163" t="s">
        <v>145</v>
      </c>
      <c r="B8" s="157"/>
      <c r="C8" s="173"/>
      <c r="D8" s="173"/>
      <c r="E8" s="173"/>
      <c r="F8" s="173"/>
      <c r="G8" s="27"/>
      <c r="H8" s="27"/>
      <c r="I8" s="27"/>
      <c r="J8" s="27"/>
    </row>
    <row r="9" spans="1:10" x14ac:dyDescent="0.25">
      <c r="A9" s="163" t="s">
        <v>146</v>
      </c>
      <c r="B9" s="157"/>
      <c r="C9" s="173"/>
      <c r="D9" s="173"/>
      <c r="E9" s="173"/>
      <c r="F9" s="173"/>
      <c r="G9" s="27"/>
      <c r="H9" s="27"/>
      <c r="I9" s="27"/>
      <c r="J9" s="27"/>
    </row>
    <row r="10" spans="1:10" ht="25.5" x14ac:dyDescent="0.25">
      <c r="A10" s="160" t="s">
        <v>147</v>
      </c>
      <c r="B10" s="157"/>
      <c r="C10" s="173"/>
      <c r="D10" s="173"/>
      <c r="E10" s="173"/>
      <c r="F10" s="173"/>
      <c r="G10" s="27"/>
      <c r="H10" s="27"/>
      <c r="I10" s="27"/>
      <c r="J10" s="27"/>
    </row>
    <row r="11" spans="1:10" x14ac:dyDescent="0.25">
      <c r="A11" s="160" t="s">
        <v>164</v>
      </c>
      <c r="B11" s="157"/>
      <c r="C11" s="173"/>
      <c r="D11" s="173"/>
      <c r="E11" s="173"/>
      <c r="F11" s="173"/>
      <c r="G11" s="27"/>
      <c r="H11" s="27"/>
      <c r="I11" s="27"/>
      <c r="J11" s="27"/>
    </row>
    <row r="12" spans="1:10" x14ac:dyDescent="0.25">
      <c r="A12" s="164" t="s">
        <v>163</v>
      </c>
      <c r="B12" s="157"/>
      <c r="C12" s="173"/>
      <c r="D12" s="173"/>
      <c r="E12" s="173"/>
      <c r="F12" s="173"/>
      <c r="G12" s="27"/>
      <c r="H12" s="27"/>
      <c r="I12" s="27"/>
      <c r="J12" s="27"/>
    </row>
    <row r="13" spans="1:10" x14ac:dyDescent="0.25">
      <c r="A13" s="161" t="s">
        <v>148</v>
      </c>
      <c r="B13" s="157"/>
      <c r="C13" s="173"/>
      <c r="D13" s="173"/>
      <c r="E13" s="173"/>
      <c r="F13" s="173"/>
      <c r="G13" s="27"/>
      <c r="H13" s="27"/>
      <c r="I13" s="27"/>
      <c r="J13" s="27"/>
    </row>
    <row r="14" spans="1:10" x14ac:dyDescent="0.25">
      <c r="A14" s="160" t="s">
        <v>149</v>
      </c>
      <c r="B14" s="157"/>
      <c r="C14" s="173"/>
      <c r="D14" s="173"/>
      <c r="E14" s="173"/>
      <c r="F14" s="173"/>
      <c r="G14" s="27"/>
      <c r="H14" s="27"/>
      <c r="I14" s="27"/>
      <c r="J14" s="27"/>
    </row>
    <row r="15" spans="1:10" x14ac:dyDescent="0.25">
      <c r="A15" s="165" t="s">
        <v>150</v>
      </c>
      <c r="B15" s="157"/>
      <c r="C15" s="173"/>
      <c r="D15" s="173"/>
      <c r="E15" s="173"/>
      <c r="F15" s="173"/>
      <c r="G15" s="27"/>
      <c r="H15" s="27"/>
      <c r="I15" s="27"/>
      <c r="J15" s="27"/>
    </row>
    <row r="16" spans="1:10" x14ac:dyDescent="0.25">
      <c r="A16" s="164" t="s">
        <v>162</v>
      </c>
      <c r="B16" s="157"/>
      <c r="C16" s="173"/>
      <c r="D16" s="173"/>
      <c r="E16" s="173"/>
      <c r="F16" s="173"/>
      <c r="G16" s="27"/>
      <c r="H16" s="27"/>
      <c r="I16" s="27"/>
      <c r="J16" s="27"/>
    </row>
    <row r="17" spans="1:10" x14ac:dyDescent="0.25">
      <c r="A17" s="166" t="s">
        <v>151</v>
      </c>
      <c r="B17" s="157"/>
      <c r="C17" s="173"/>
      <c r="D17" s="173"/>
      <c r="E17" s="173"/>
      <c r="F17" s="173"/>
      <c r="G17" s="27"/>
      <c r="H17" s="27"/>
      <c r="I17" s="27"/>
      <c r="J17" s="27"/>
    </row>
    <row r="18" spans="1:10" x14ac:dyDescent="0.25">
      <c r="A18" s="167" t="s">
        <v>152</v>
      </c>
      <c r="B18" s="157"/>
      <c r="C18" s="173"/>
      <c r="D18" s="173"/>
      <c r="E18" s="173"/>
      <c r="F18" s="173"/>
      <c r="G18" s="27"/>
      <c r="H18" s="27"/>
      <c r="I18" s="27"/>
      <c r="J18" s="27"/>
    </row>
    <row r="19" spans="1:10" ht="15.75" thickBot="1" x14ac:dyDescent="0.3">
      <c r="A19" s="168" t="s">
        <v>153</v>
      </c>
      <c r="B19" s="157"/>
      <c r="C19" s="173"/>
      <c r="D19" s="173"/>
      <c r="E19" s="173"/>
      <c r="F19" s="173"/>
      <c r="G19" s="27"/>
      <c r="H19" s="27"/>
      <c r="I19" s="27"/>
      <c r="J19" s="27"/>
    </row>
    <row r="20" spans="1:10" ht="15.75" thickBot="1" x14ac:dyDescent="0.3">
      <c r="A20" s="169" t="s">
        <v>154</v>
      </c>
      <c r="B20" s="157"/>
      <c r="C20" s="173"/>
      <c r="D20" s="173"/>
      <c r="E20" s="173"/>
      <c r="F20" s="173"/>
      <c r="G20" s="27"/>
      <c r="H20" s="27"/>
      <c r="I20" s="27"/>
      <c r="J20" s="27"/>
    </row>
    <row r="21" spans="1:10" ht="15.75" thickBot="1" x14ac:dyDescent="0.3">
      <c r="A21" s="169" t="s">
        <v>155</v>
      </c>
      <c r="B21" s="157"/>
      <c r="C21" s="173"/>
      <c r="D21" s="173"/>
      <c r="E21" s="173"/>
      <c r="F21" s="173"/>
      <c r="G21" s="27"/>
      <c r="H21" s="27"/>
      <c r="I21" s="27"/>
      <c r="J21" s="27"/>
    </row>
    <row r="22" spans="1:10" x14ac:dyDescent="0.25">
      <c r="A22" s="169" t="s">
        <v>156</v>
      </c>
      <c r="B22" s="157"/>
      <c r="C22" s="173"/>
      <c r="D22" s="173"/>
      <c r="E22" s="173"/>
      <c r="F22" s="173"/>
      <c r="G22" s="27"/>
      <c r="H22" s="27"/>
      <c r="I22" s="27"/>
      <c r="J22" s="27"/>
    </row>
    <row r="23" spans="1:10" x14ac:dyDescent="0.25">
      <c r="A23" s="170" t="s">
        <v>157</v>
      </c>
      <c r="B23" s="157"/>
      <c r="C23" s="173"/>
      <c r="D23" s="173"/>
      <c r="E23" s="173"/>
      <c r="F23" s="173"/>
      <c r="G23" s="27"/>
      <c r="H23" s="27"/>
      <c r="I23" s="27"/>
      <c r="J23" s="27"/>
    </row>
    <row r="24" spans="1:10" x14ac:dyDescent="0.25">
      <c r="A24" s="171" t="s">
        <v>158</v>
      </c>
      <c r="B24" s="157"/>
      <c r="C24" s="173"/>
      <c r="D24" s="173"/>
      <c r="E24" s="173"/>
      <c r="F24" s="173"/>
      <c r="G24" s="27"/>
      <c r="H24" s="27"/>
      <c r="I24" s="27"/>
      <c r="J24" s="27"/>
    </row>
    <row r="25" spans="1:10" ht="27.75" x14ac:dyDescent="0.25">
      <c r="A25" s="171" t="s">
        <v>161</v>
      </c>
      <c r="B25" s="157"/>
      <c r="C25" s="173"/>
      <c r="D25" s="173"/>
      <c r="E25" s="173"/>
      <c r="F25" s="173"/>
      <c r="G25" s="27"/>
      <c r="H25" s="27"/>
      <c r="I25" s="27"/>
      <c r="J25" s="27"/>
    </row>
    <row r="26" spans="1:10" ht="15" customHeight="1" x14ac:dyDescent="0.25">
      <c r="A26" s="172" t="s">
        <v>159</v>
      </c>
      <c r="B26" s="157"/>
      <c r="C26" s="173"/>
      <c r="D26" s="173"/>
      <c r="E26" s="173"/>
      <c r="F26" s="173"/>
      <c r="G26" s="27"/>
      <c r="H26" s="27"/>
      <c r="I26" s="27"/>
      <c r="J26" s="27"/>
    </row>
    <row r="27" spans="1:10" ht="15.75" customHeight="1" thickBot="1" x14ac:dyDescent="0.3">
      <c r="A27" s="172" t="s">
        <v>160</v>
      </c>
      <c r="B27" s="157"/>
      <c r="C27" s="173"/>
      <c r="D27" s="173"/>
      <c r="E27" s="173"/>
      <c r="F27" s="173"/>
      <c r="G27" s="27"/>
      <c r="H27" s="27"/>
      <c r="I27" s="27"/>
      <c r="J27" s="27"/>
    </row>
    <row r="28" spans="1:10" ht="38.25" thickBot="1" x14ac:dyDescent="0.35">
      <c r="A28" s="30" t="s">
        <v>69</v>
      </c>
      <c r="B28" s="140">
        <f>COUNTIF(B3:B27,"Y")</f>
        <v>0</v>
      </c>
      <c r="C28" s="8">
        <f>SUM(C3:C27)</f>
        <v>0</v>
      </c>
      <c r="D28" s="9">
        <f>SUM(D3:D27)</f>
        <v>0</v>
      </c>
      <c r="E28" s="21">
        <f>SUM(E3:E27)</f>
        <v>0</v>
      </c>
      <c r="F28" s="31">
        <f>SUM(F3:F27)</f>
        <v>0</v>
      </c>
    </row>
    <row r="29" spans="1:10" ht="16.5" thickBot="1" x14ac:dyDescent="0.3">
      <c r="A29" s="32" t="s">
        <v>86</v>
      </c>
      <c r="B29" s="139"/>
      <c r="C29" s="5"/>
      <c r="D29" s="5"/>
      <c r="E29" s="5"/>
      <c r="F29" s="33"/>
    </row>
    <row r="30" spans="1:10" ht="37.5" x14ac:dyDescent="0.3">
      <c r="A30" s="34" t="s">
        <v>104</v>
      </c>
      <c r="B30" s="28"/>
      <c r="C30" s="28"/>
      <c r="D30" s="28"/>
      <c r="E30" s="28"/>
      <c r="F30" s="35"/>
    </row>
    <row r="31" spans="1:10" x14ac:dyDescent="0.25">
      <c r="A31" s="123"/>
      <c r="B31" s="118"/>
      <c r="C31" s="208"/>
      <c r="D31" s="208"/>
      <c r="E31" s="208"/>
      <c r="F31" s="35"/>
    </row>
    <row r="32" spans="1:10" ht="63" x14ac:dyDescent="0.25">
      <c r="A32" s="36" t="s">
        <v>107</v>
      </c>
      <c r="B32" s="28"/>
      <c r="C32" s="28"/>
      <c r="D32" s="28"/>
      <c r="E32" s="28"/>
      <c r="F32" s="35"/>
    </row>
    <row r="33" spans="1:6" ht="15.75" x14ac:dyDescent="0.25">
      <c r="A33" s="37" t="s">
        <v>130</v>
      </c>
      <c r="B33" s="28"/>
      <c r="C33" s="28"/>
      <c r="D33" s="28"/>
      <c r="E33" s="28"/>
      <c r="F33" s="35"/>
    </row>
    <row r="34" spans="1:6" x14ac:dyDescent="0.25">
      <c r="A34" s="38"/>
      <c r="B34" s="29"/>
      <c r="C34" s="29"/>
      <c r="D34" s="29"/>
      <c r="E34" s="29"/>
      <c r="F34" s="39"/>
    </row>
  </sheetData>
  <protectedRanges>
    <protectedRange algorithmName="SHA-512" hashValue="QX6DTmz3dgiqTdjVkuBxG937IcTkGEnGzJs/wjES1PPY8ekmBAA7VuKVrzsDt0z12p1Zp0/YyaJEJR+qFYMNoQ==" saltValue="UetzYBAGGSOZ1SS0ABh6ZA==" spinCount="100000" sqref="A2" name="FireSheet"/>
    <protectedRange algorithmName="SHA-512" hashValue="c/p2irRKEDxwgy8TdQcSlQ+ynrl1Bwyd8X57viMnwxQb3py8MIat9QwmNrGn0Ics+V2LxdP+zv7TpZx7XZ3B2w==" saltValue="glG/UnvuDMEDNpirdWF/IA==" spinCount="100000" sqref="A1" name="ErgoSheet"/>
    <protectedRange algorithmName="SHA-512" hashValue="M078NRT9o/ZDZVwY+Mb4Og1Tc1xkhhrzOb2XBxJRS0rvx4NVr7hqdVn6lp+Tc6L4NZ+6GQUHSQ/haVeVVVo6qw==" saltValue="TWvzYJwzlvBHADQWFeretw==" spinCount="100000" sqref="A30:F33" name="Range2_1"/>
    <protectedRange algorithmName="SHA-512" hashValue="c/p2irRKEDxwgy8TdQcSlQ+ynrl1Bwyd8X57viMnwxQb3py8MIat9QwmNrGn0Ics+V2LxdP+zv7TpZx7XZ3B2w==" saltValue="glG/UnvuDMEDNpirdWF/IA==" spinCount="100000" sqref="A28:A33" name="ErgoSheet_1"/>
    <protectedRange algorithmName="SHA-512" hashValue="c/p2irRKEDxwgy8TdQcSlQ+ynrl1Bwyd8X57viMnwxQb3py8MIat9QwmNrGn0Ics+V2LxdP+zv7TpZx7XZ3B2w==" saltValue="glG/UnvuDMEDNpirdWF/IA==" spinCount="100000" sqref="A3:A27" name="ErgoSheet_2"/>
  </protectedRanges>
  <mergeCells count="1">
    <mergeCell ref="C31:E31"/>
  </mergeCells>
  <dataValidations count="26">
    <dataValidation allowBlank="1" showInputMessage="1" showErrorMessage="1" promptTitle="Terminology &amp; RA Checklist/Tools" prompt="See Safety Statement  Vol. 3 - Doc 19.1, 19.2 (19.10 &amp; 19.8.9), 19.3,(Checklists) _x000a__x000a_http://www.ucc.ie/en/occupationalhealthandsafety/risk-safety-field/workmanual/appsclinks/sciindex/" sqref="A1" xr:uid="{00000000-0002-0000-0600-000000000000}"/>
    <dataValidation allowBlank="1" showInputMessage="1" showErrorMessage="1" promptTitle="Other Ergonomic/Psych/Human Fac." prompt="Doc 19.10 Basic Hazard Id RA_x000a_               AND_x000a_ Doc 19.8\9 Detailed RA_x000a__x000a_" sqref="A27" xr:uid="{00000000-0002-0000-0600-000001000000}"/>
    <dataValidation allowBlank="1" showInputMessage="1" showErrorMessage="1" promptTitle="Inexperienced staff/young person" prompt="Doc 19.10 Basic Hazard Id RA_x000a_               AND_x000a_ Doc 19.8\9 Detailed RA_x000a_" sqref="A26" xr:uid="{00000000-0002-0000-0600-000002000000}"/>
    <dataValidation allowBlank="1" showInputMessage="1" showErrorMessage="1" promptTitle="Use of Drones" prompt="Doc 19.10 Basic Hazard Id RA_x000a_               AND_x000a_ Doc 19.8\9 Detailed RA_x000a__x000a_" sqref="A25" xr:uid="{00000000-0002-0000-0600-000003000000}"/>
    <dataValidation allowBlank="1" showInputMessage="1" showErrorMessage="1" promptTitle="Use of scientific diving" prompt="Doc 19.10 Basic Hazard Id RA_x000a_               AND_x000a_ Doc 19.8\9 Detailed RA_x000a_" sqref="A24" xr:uid="{00000000-0002-0000-0600-000004000000}"/>
    <dataValidation allowBlank="1" showInputMessage="1" showErrorMessage="1" promptTitle="Use of Dept. Boats" prompt="Doc 19.10 Basic Hazard Id RA_x000a_               AND_x000a_ Doc 19.8\9 Detailed RA_x000a__x000a_" sqref="A23" xr:uid="{00000000-0002-0000-0600-000005000000}"/>
    <dataValidation allowBlank="1" showInputMessage="1" showErrorMessage="1" promptTitle="Use of all Terraine Veh." prompt="Doc 19.10 Basic Hazard Id RA_x000a_               AND_x000a_ Doc 19.8\9 Detailed RA_x000a_" sqref="A22" xr:uid="{00000000-0002-0000-0600-000006000000}"/>
    <dataValidation allowBlank="1" showInputMessage="1" showErrorMessage="1" promptTitle="Excessive Work Hours" prompt="Doc 19.10 Basic Hazard Id RA_x000a_               AND_x000a_ Doc 19.8\9 Detailed RA_x000a__x000a_See also Doc 19.3.4.1 Checklist_x000a__x000a__x000a_" sqref="A17" xr:uid="{00000000-0002-0000-0600-000007000000}"/>
    <dataValidation allowBlank="1" showInputMessage="1" showErrorMessage="1" promptTitle="Whole body Vibration" prompt="Doc 19.10 Basic Hazard Id RA_x000a_               AND_x000a_ Doc 19.8\9 Detailed RA_x000a_" sqref="A21" xr:uid="{00000000-0002-0000-0600-000008000000}"/>
    <dataValidation allowBlank="1" showInputMessage="1" showErrorMessage="1" promptTitle="Hand/Arm Vibration" prompt="Doc 19.10 Basic Hazard Id RA_x000a_               AND_x000a_ Doc 19.8\9 Detailed RA_x000a__x000a_" sqref="A20" xr:uid="{00000000-0002-0000-0600-000009000000}"/>
    <dataValidation allowBlank="1" showInputMessage="1" showErrorMessage="1" promptTitle="Loud Noise at work" prompt="Doc 19.10 Basic Hazard Id RA_x000a_               AND_x000a_ Doc 19.8\9 Detailed RA_x000a__x000a_" sqref="A19" xr:uid="{00000000-0002-0000-0600-00000A000000}"/>
    <dataValidation allowBlank="1" showInputMessage="1" showErrorMessage="1" promptTitle="Occupational Stress" prompt="Doc 19.10 Basic Hazard Id RA_x000a_               AND_x000a_ Doc 19.8\9 Detailed RA_x000a__x000a_See also Doc 19.3.4.1 Checklist" sqref="A18" xr:uid="{00000000-0002-0000-0600-00000B000000}"/>
    <dataValidation allowBlank="1" showInputMessage="1" showErrorMessage="1" promptTitle="work with risk of Violence" prompt="Doc 19.10 Basic Hazard Id RA_x000a_               AND_x000a_ Doc 19.8\9 Detailed RA_x000a__x000a_" sqref="A16" xr:uid="{00000000-0002-0000-0600-00000C000000}"/>
    <dataValidation allowBlank="1" showInputMessage="1" showErrorMessage="1" promptTitle="Working alone/late at night" prompt="See Doc 19.10 Basic Hazard Id RA AND Doc 19.8\9 Detailed RA_x000a__x000a_Also Doc 19.3.5 checklist_x000a_" sqref="A14" xr:uid="{00000000-0002-0000-0600-00000D000000}"/>
    <dataValidation allowBlank="1" showInputMessage="1" showErrorMessage="1" promptTitle="Driving/Cycling to work" prompt="Doc 19.10 Basic Hazard Id RA_x000a_               AND_x000a_ Doc 19.8\9 Detailed RA_x000a_" sqref="A13" xr:uid="{00000000-0002-0000-0600-00000E000000}"/>
    <dataValidation allowBlank="1" showInputMessage="1" showErrorMessage="1" promptTitle="Vehicle Deliveries etc" prompt="Doc 19.10 Basic Hazard Id RA_x000a_               AND_x000a_ Doc 19.8\9 Detailed RA_x000a__x000a_See also Doc 19.3.9 Checklist" sqref="A12" xr:uid="{00000000-0002-0000-0600-00000F000000}"/>
    <dataValidation allowBlank="1" showInputMessage="1" showErrorMessage="1" promptTitle="Movement/Use Det Vehicles" prompt="Doc 19.10 Basic Hazard Id RA_x000a_               AND_x000a_ Doc 19.8\9 Detailed RA_x000a__x000a_See also Doc 19.3.9 Checklist" sqref="A11" xr:uid="{00000000-0002-0000-0600-000010000000}"/>
    <dataValidation allowBlank="1" showInputMessage="1" showErrorMessage="1" promptTitle="Work visit - potential violence" prompt="Doc 19.10 Basic Hazard Id RA_x000a_               AND_x000a_ Doc 19.8\9 Detailed RA_x000a__x000a_See also Doc 19.3.21 Checklist_x000a_" sqref="A10" xr:uid="{00000000-0002-0000-0600-000011000000}"/>
    <dataValidation allowBlank="1" showInputMessage="1" showErrorMessage="1" promptTitle="Workstations - other" prompt="Doc 19.10 Basic Hazard Id RA_x000a_               AND_x000a_ Doc 19.8\9 Detailed RA_x000a__x000a_See also Doc 19.3.1 Checklist_x000a_" sqref="A8" xr:uid="{00000000-0002-0000-0600-000012000000}"/>
    <dataValidation allowBlank="1" showInputMessage="1" showErrorMessage="1" promptTitle="Work Related Travel" prompt="Doc 19.10 Basic Hazard Id RA_x000a_               AND_x000a_ Doc 19.8\9 Detailed RA_x000a__x000a_See also Doc 19.3.21 Checklist_x000a__x000a_" sqref="A9" xr:uid="{00000000-0002-0000-0600-000013000000}"/>
    <dataValidation allowBlank="1" showInputMessage="1" showErrorMessage="1" promptTitle="Workstations-Desks" prompt="Doc 19.10 Basic Hazard Id RA_x000a_               AND_x000a_ Doc 19.8\9 Detailed RA_x000a__x000a_Doc 19.3.4 &amp; Doc 19.3.3.1 Checklist _x000a__x000a_" sqref="A7" xr:uid="{00000000-0002-0000-0600-000014000000}"/>
    <dataValidation showInputMessage="1" showErrorMessage="1" promptTitle="Workstations/Security" prompt="Doc 19.10 Basic Hazard Id RA            _x000a_               AND_x000a_ Doc 19.8\9 Detailed RA_x000a__x000a__x000a_" sqref="A6" xr:uid="{00000000-0002-0000-0600-000015000000}"/>
    <dataValidation allowBlank="1" showInputMessage="1" showErrorMessage="1" promptTitle="Security Patrolling &amp; routes" prompt="Doc 19.10 Basic Hazard Id RA_x000a_               AND_x000a_ Doc 19.8\9 Detailed RA_x000a_" sqref="A15" xr:uid="{00000000-0002-0000-0600-000016000000}"/>
    <dataValidation allowBlank="1" showInputMessage="1" showErrorMessage="1" promptTitle="VDSE" prompt="Doc 19.10 Basic Hazard Id RA_x000a_               AND_x000a_ Doc 19.8\9 Detailed RA_x000a__x000a_Also see Doc 19.3.4 Checklist_x000a__x000a_" sqref="A5" xr:uid="{00000000-0002-0000-0600-000017000000}"/>
    <dataValidation allowBlank="1" showInputMessage="1" showErrorMessage="1" promptTitle="Department Safety Culture" prompt=" Doc 19.10 Basic Hazard Id RA_x000a_ AND_x000a_ Doc 19.8\9 Detailed RA_x000a__x000a_" sqref="A3" xr:uid="{00000000-0002-0000-0600-000018000000}"/>
    <dataValidation allowBlank="1" showInputMessage="1" showErrorMessage="1" promptTitle="Work Aspects of Prengnancy" prompt=" Doc 19.10 Basic Hazard Id RA_x000a_ AND_x000a_ Doc 19.8\9 Detailed RA_x000a__x000a_See also Doc 19.3.19 (via HR)_x000a__x000a__x000a__x000a_" sqref="A4" xr:uid="{00000000-0002-0000-0600-000019000000}"/>
  </dataValidations>
  <pageMargins left="0.7" right="0.7" top="0.75" bottom="0.75" header="0.3" footer="0.3"/>
  <pageSetup paperSize="9" scale="8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F31"/>
  <sheetViews>
    <sheetView topLeftCell="A22" workbookViewId="0">
      <selection activeCell="C29" sqref="C29:E29"/>
    </sheetView>
  </sheetViews>
  <sheetFormatPr defaultRowHeight="15" x14ac:dyDescent="0.25"/>
  <cols>
    <col min="1" max="1" width="59.28515625" customWidth="1"/>
    <col min="2" max="2" width="30" style="137" customWidth="1"/>
    <col min="3" max="3" width="14.140625" customWidth="1"/>
    <col min="4" max="4" width="17" customWidth="1"/>
    <col min="5" max="5" width="14.85546875" customWidth="1"/>
    <col min="6" max="6" width="18" customWidth="1"/>
  </cols>
  <sheetData>
    <row r="1" spans="1:6" ht="90" customHeight="1" thickBot="1" x14ac:dyDescent="0.3">
      <c r="A1" s="86" t="s">
        <v>110</v>
      </c>
      <c r="B1" s="132" t="s">
        <v>124</v>
      </c>
      <c r="C1" s="93" t="s">
        <v>178</v>
      </c>
      <c r="D1" s="94" t="s">
        <v>126</v>
      </c>
      <c r="E1" s="95" t="s">
        <v>179</v>
      </c>
      <c r="F1" s="96" t="s">
        <v>121</v>
      </c>
    </row>
    <row r="2" spans="1:6" ht="32.25" thickBot="1" x14ac:dyDescent="0.3">
      <c r="A2" s="60" t="s">
        <v>85</v>
      </c>
      <c r="B2" s="133"/>
      <c r="C2" s="61"/>
      <c r="D2" s="62"/>
      <c r="E2" s="63"/>
      <c r="F2" s="55"/>
    </row>
    <row r="3" spans="1:6" ht="30" x14ac:dyDescent="0.25">
      <c r="A3" s="102" t="s">
        <v>99</v>
      </c>
      <c r="B3" s="134"/>
      <c r="C3" s="173"/>
      <c r="D3" s="173"/>
      <c r="E3" s="173"/>
      <c r="F3" s="173"/>
    </row>
    <row r="4" spans="1:6" ht="30" x14ac:dyDescent="0.25">
      <c r="A4" s="105" t="s">
        <v>165</v>
      </c>
      <c r="B4" s="134"/>
      <c r="C4" s="173"/>
      <c r="D4" s="173"/>
      <c r="E4" s="173"/>
      <c r="F4" s="173"/>
    </row>
    <row r="5" spans="1:6" x14ac:dyDescent="0.25">
      <c r="A5" s="108" t="s">
        <v>59</v>
      </c>
      <c r="B5" s="134"/>
      <c r="C5" s="173"/>
      <c r="D5" s="173"/>
      <c r="E5" s="173"/>
      <c r="F5" s="173"/>
    </row>
    <row r="6" spans="1:6" ht="45" x14ac:dyDescent="0.25">
      <c r="A6" s="108" t="s">
        <v>100</v>
      </c>
      <c r="B6" s="134"/>
      <c r="C6" s="173"/>
      <c r="D6" s="173"/>
      <c r="E6" s="173"/>
      <c r="F6" s="173"/>
    </row>
    <row r="7" spans="1:6" ht="45.75" thickBot="1" x14ac:dyDescent="0.3">
      <c r="A7" s="107" t="s">
        <v>166</v>
      </c>
      <c r="B7" s="134"/>
      <c r="C7" s="173"/>
      <c r="D7" s="173"/>
      <c r="E7" s="173"/>
      <c r="F7" s="173"/>
    </row>
    <row r="8" spans="1:6" x14ac:dyDescent="0.25">
      <c r="A8" s="110" t="s">
        <v>43</v>
      </c>
      <c r="B8" s="134"/>
      <c r="C8" s="173"/>
      <c r="D8" s="173"/>
      <c r="E8" s="173"/>
      <c r="F8" s="173"/>
    </row>
    <row r="9" spans="1:6" ht="30" x14ac:dyDescent="0.25">
      <c r="A9" s="108" t="s">
        <v>93</v>
      </c>
      <c r="B9" s="134"/>
      <c r="C9" s="173"/>
      <c r="D9" s="173"/>
      <c r="E9" s="173"/>
      <c r="F9" s="173"/>
    </row>
    <row r="10" spans="1:6" ht="30" x14ac:dyDescent="0.25">
      <c r="A10" s="108" t="s">
        <v>50</v>
      </c>
      <c r="B10" s="134"/>
      <c r="C10" s="173"/>
      <c r="D10" s="173"/>
      <c r="E10" s="173"/>
      <c r="F10" s="173"/>
    </row>
    <row r="11" spans="1:6" ht="30" x14ac:dyDescent="0.25">
      <c r="A11" s="108" t="s">
        <v>36</v>
      </c>
      <c r="B11" s="134"/>
      <c r="C11" s="173"/>
      <c r="D11" s="173"/>
      <c r="E11" s="173"/>
      <c r="F11" s="173"/>
    </row>
    <row r="12" spans="1:6" x14ac:dyDescent="0.25">
      <c r="A12" s="107" t="s">
        <v>38</v>
      </c>
      <c r="B12" s="134"/>
      <c r="C12" s="173"/>
      <c r="D12" s="173"/>
      <c r="E12" s="173"/>
      <c r="F12" s="173"/>
    </row>
    <row r="13" spans="1:6" ht="30" x14ac:dyDescent="0.25">
      <c r="A13" s="105" t="s">
        <v>112</v>
      </c>
      <c r="B13" s="134"/>
      <c r="C13" s="173"/>
      <c r="D13" s="173"/>
      <c r="E13" s="173"/>
      <c r="F13" s="173"/>
    </row>
    <row r="14" spans="1:6" ht="45" x14ac:dyDescent="0.25">
      <c r="A14" s="108" t="s">
        <v>113</v>
      </c>
      <c r="B14" s="134"/>
      <c r="C14" s="173"/>
      <c r="D14" s="173"/>
      <c r="E14" s="173"/>
      <c r="F14" s="173"/>
    </row>
    <row r="15" spans="1:6" x14ac:dyDescent="0.25">
      <c r="A15" s="108" t="s">
        <v>41</v>
      </c>
      <c r="B15" s="134"/>
      <c r="C15" s="173"/>
      <c r="D15" s="173"/>
      <c r="E15" s="173"/>
      <c r="F15" s="173"/>
    </row>
    <row r="16" spans="1:6" ht="15.75" thickBot="1" x14ac:dyDescent="0.3">
      <c r="A16" s="109" t="s">
        <v>40</v>
      </c>
      <c r="B16" s="134"/>
      <c r="C16" s="173"/>
      <c r="D16" s="173"/>
      <c r="E16" s="173"/>
      <c r="F16" s="173"/>
    </row>
    <row r="17" spans="1:6" ht="15.75" thickBot="1" x14ac:dyDescent="0.3">
      <c r="A17" s="110" t="s">
        <v>51</v>
      </c>
      <c r="B17" s="134"/>
      <c r="C17" s="173"/>
      <c r="D17" s="173"/>
      <c r="E17" s="173"/>
      <c r="F17" s="173"/>
    </row>
    <row r="18" spans="1:6" x14ac:dyDescent="0.25">
      <c r="A18" s="110" t="s">
        <v>52</v>
      </c>
      <c r="B18" s="134"/>
      <c r="C18" s="173"/>
      <c r="D18" s="173"/>
      <c r="E18" s="173"/>
      <c r="F18" s="173"/>
    </row>
    <row r="19" spans="1:6" ht="15.75" thickBot="1" x14ac:dyDescent="0.3">
      <c r="A19" s="107" t="s">
        <v>39</v>
      </c>
      <c r="B19" s="134"/>
      <c r="C19" s="173"/>
      <c r="D19" s="173"/>
      <c r="E19" s="173"/>
      <c r="F19" s="173"/>
    </row>
    <row r="20" spans="1:6" ht="30.75" thickBot="1" x14ac:dyDescent="0.3">
      <c r="A20" s="110" t="s">
        <v>37</v>
      </c>
      <c r="B20" s="134"/>
      <c r="C20" s="173"/>
      <c r="D20" s="173"/>
      <c r="E20" s="173"/>
      <c r="F20" s="173"/>
    </row>
    <row r="21" spans="1:6" x14ac:dyDescent="0.25">
      <c r="A21" s="110" t="s">
        <v>92</v>
      </c>
      <c r="B21" s="134"/>
      <c r="C21" s="173"/>
      <c r="D21" s="173"/>
      <c r="E21" s="173"/>
      <c r="F21" s="173"/>
    </row>
    <row r="22" spans="1:6" ht="30" x14ac:dyDescent="0.25">
      <c r="A22" s="108" t="s">
        <v>57</v>
      </c>
      <c r="B22" s="134"/>
      <c r="C22" s="173"/>
      <c r="D22" s="173"/>
      <c r="E22" s="173"/>
      <c r="F22" s="173"/>
    </row>
    <row r="23" spans="1:6" x14ac:dyDescent="0.25">
      <c r="A23" s="107" t="s">
        <v>73</v>
      </c>
      <c r="B23" s="134"/>
      <c r="C23" s="173"/>
      <c r="D23" s="173"/>
      <c r="E23" s="173"/>
      <c r="F23" s="173"/>
    </row>
    <row r="24" spans="1:6" ht="15.75" thickBot="1" x14ac:dyDescent="0.3">
      <c r="A24" s="108" t="s">
        <v>74</v>
      </c>
      <c r="B24" s="134"/>
      <c r="C24" s="173"/>
      <c r="D24" s="173"/>
      <c r="E24" s="173"/>
      <c r="F24" s="173"/>
    </row>
    <row r="25" spans="1:6" ht="15.75" thickBot="1" x14ac:dyDescent="0.3">
      <c r="A25" s="110" t="s">
        <v>42</v>
      </c>
      <c r="B25" s="134"/>
      <c r="C25" s="173"/>
      <c r="D25" s="173"/>
      <c r="E25" s="173"/>
      <c r="F25" s="173"/>
    </row>
    <row r="26" spans="1:6" ht="38.25" thickBot="1" x14ac:dyDescent="0.35">
      <c r="A26" s="4" t="s">
        <v>70</v>
      </c>
      <c r="B26" s="130">
        <f>COUNTIF(B3:B25,"Y")</f>
        <v>0</v>
      </c>
      <c r="C26" s="8">
        <f>SUM(C3:C25)</f>
        <v>0</v>
      </c>
      <c r="D26" s="9">
        <f>SUM(D3:D25)</f>
        <v>0</v>
      </c>
      <c r="E26" s="10">
        <f>SUM(E3:E25)</f>
        <v>0</v>
      </c>
      <c r="F26" s="11">
        <f>SUM(F3:F25)</f>
        <v>0</v>
      </c>
    </row>
    <row r="27" spans="1:6" ht="16.5" thickBot="1" x14ac:dyDescent="0.3">
      <c r="A27" s="64" t="s">
        <v>86</v>
      </c>
      <c r="B27" s="131"/>
      <c r="C27" s="5"/>
      <c r="D27" s="5"/>
      <c r="E27" s="5"/>
      <c r="F27" s="46"/>
    </row>
    <row r="28" spans="1:6" ht="37.5" x14ac:dyDescent="0.3">
      <c r="A28" s="65" t="s">
        <v>104</v>
      </c>
      <c r="B28" s="135"/>
      <c r="C28" s="28"/>
      <c r="D28" s="28"/>
      <c r="E28" s="28"/>
      <c r="F28" s="45"/>
    </row>
    <row r="29" spans="1:6" ht="15.75" x14ac:dyDescent="0.25">
      <c r="A29" s="121"/>
      <c r="B29" s="129"/>
      <c r="C29" s="210"/>
      <c r="D29" s="210"/>
      <c r="E29" s="210"/>
      <c r="F29" s="122"/>
    </row>
    <row r="30" spans="1:6" ht="63" x14ac:dyDescent="0.25">
      <c r="A30" s="48" t="s">
        <v>107</v>
      </c>
      <c r="B30" s="135"/>
      <c r="C30" s="28"/>
      <c r="D30" s="28"/>
      <c r="E30" s="28"/>
      <c r="F30" s="45"/>
    </row>
    <row r="31" spans="1:6" ht="16.5" thickBot="1" x14ac:dyDescent="0.3">
      <c r="A31" s="49" t="s">
        <v>130</v>
      </c>
      <c r="B31" s="136"/>
      <c r="C31" s="50"/>
      <c r="D31" s="50"/>
      <c r="E31" s="50"/>
      <c r="F31" s="51"/>
    </row>
  </sheetData>
  <protectedRanges>
    <protectedRange algorithmName="SHA-512" hashValue="O+gyHkRQYgBl4Hl0lN03guKGyS/n1kOtoM2KfrdIsWmYiqVju0yMq9Td/3DsItuZ39xa2Xp6ee6OMfAsnI53uQ==" saltValue="xPWtemwCX0oBBJA35v41fA==" spinCount="100000" sqref="A27:A32" name="Range2_1"/>
    <protectedRange algorithmName="SHA-512" hashValue="iZW5q2E3gZs1CGHV5y1d26da/RdTuyUxmheayfPdAlPIVg4+pR6l3pfaX+54cwh7rF/+wumTVo9045ED0zqx7g==" saltValue="Bp/NVUikttAP5rmO9Nqyhw==" spinCount="100000" sqref="A1:A33" name="HazardSheet_1"/>
    <protectedRange algorithmName="SHA-512" hashValue="O+gyHkRQYgBl4Hl0lN03guKGyS/n1kOtoM2KfrdIsWmYiqVju0yMq9Td/3DsItuZ39xa2Xp6ee6OMfAsnI53uQ==" saltValue="xPWtemwCX0oBBJA35v41fA==" spinCount="100000" sqref="C27:C32" name="Range2_3"/>
    <protectedRange algorithmName="SHA-512" hashValue="O+gyHkRQYgBl4Hl0lN03guKGyS/n1kOtoM2KfrdIsWmYiqVju0yMq9Td/3DsItuZ39xa2Xp6ee6OMfAsnI53uQ==" saltValue="xPWtemwCX0oBBJA35v41fA==" spinCount="100000" sqref="D27:D32" name="Range2_4"/>
    <protectedRange algorithmName="SHA-512" hashValue="O+gyHkRQYgBl4Hl0lN03guKGyS/n1kOtoM2KfrdIsWmYiqVju0yMq9Td/3DsItuZ39xa2Xp6ee6OMfAsnI53uQ==" saltValue="xPWtemwCX0oBBJA35v41fA==" spinCount="100000" sqref="E27:E32" name="Range2_5"/>
    <protectedRange algorithmName="SHA-512" hashValue="O+gyHkRQYgBl4Hl0lN03guKGyS/n1kOtoM2KfrdIsWmYiqVju0yMq9Td/3DsItuZ39xa2Xp6ee6OMfAsnI53uQ==" saltValue="xPWtemwCX0oBBJA35v41fA==" spinCount="100000" sqref="F27:F32" name="Range2_6"/>
  </protectedRanges>
  <mergeCells count="1">
    <mergeCell ref="C29:E29"/>
  </mergeCells>
  <dataValidations count="24">
    <dataValidation allowBlank="1" showInputMessage="1" showErrorMessage="1" promptTitle="Other work - Hazardous Subs" prompt="Doc 19.10 Basic Hazard Id RA_x000a_               AND_x000a_ Doc 19.8\9 Detailed RA_x000a__x000a_" sqref="A25" xr:uid="{00000000-0002-0000-0700-000000000000}"/>
    <dataValidation allowBlank="1" showInputMessage="1" showErrorMessage="1" promptTitle="Magnetic Radiation" prompt="Doc 19.10 Basic Hazard Id RA_x000a_               AND_x000a_ Doc 19.8\9 Detailed RA_x000a__x000a_See also Doc 19.3.20 Checklist" sqref="A24" xr:uid="{00000000-0002-0000-0700-000001000000}"/>
    <dataValidation allowBlank="1" showInputMessage="1" showErrorMessage="1" promptTitle="Radioactive Isotopes" prompt="Doc 19.10 Basic Hazard Id RA_x000a_               AND_x000a_ Doc 19.8\9 Detailed RA_x000a__x000a_See also Doc 19.3.20 Checklist" sqref="A23" xr:uid="{00000000-0002-0000-0700-000002000000}"/>
    <dataValidation allowBlank="1" showInputMessage="1" showErrorMessage="1" promptTitle="Live sewers-treatment plants" prompt="Doc 19.10 Basic Hazard Id RA_x000a_               AND_x000a_ Doc 19.8\9 Detailed RA_x000a__x000a_See also Doc 19.3.17 Checklist" sqref="A22" xr:uid="{00000000-0002-0000-0700-000003000000}"/>
    <dataValidation allowBlank="1" showInputMessage="1" showErrorMessage="1" promptTitle="Use of Pesticides" prompt="Doc 19.10 Basic Hazard Id RA_x000a_               AND_x000a_ Doc 19.8\9 Detailed RA_x000a__x000a_See also Doc 19.3.17 Checklist" sqref="A21" xr:uid="{00000000-0002-0000-0700-000004000000}"/>
    <dataValidation allowBlank="1" showInputMessage="1" showErrorMessage="1" promptTitle="Lead or Heavy Metals" prompt="Doc 19.10 Basic Hazard Id RA_x000a_               AND_x000a_ Doc 19.8\9 Detailed RA_x000a__x000a_See also Doc 19.3.17\20 Checklist" sqref="A20" xr:uid="{00000000-0002-0000-0700-000005000000}"/>
    <dataValidation allowBlank="1" showInputMessage="1" showErrorMessage="1" promptTitle="Exposure to Mercury" prompt="Doc 19.10 Basic Hazard Id RA_x000a_               AND_x000a_ Doc 19.8\9 Detailed RA_x000a__x000a_See also Doc 19.3.17\20 Checklist" sqref="A19" xr:uid="{00000000-0002-0000-0700-000006000000}"/>
    <dataValidation allowBlank="1" showInputMessage="1" showErrorMessage="1" promptTitle="Anaesthetic Gasses" prompt="Doc 19.10 Basic Hazard Id RA_x000a_               AND_x000a_ Doc 19.8\9 Detailed RA_x000a__x000a_See also Doc 19.3.17 Checklist" sqref="A18" xr:uid="{00000000-0002-0000-0700-000007000000}"/>
    <dataValidation allowBlank="1" showInputMessage="1" showErrorMessage="1" promptTitle="Hydro Fluoric Acid" prompt="Doc 19.10 Basic Hazard Id RA_x000a_               AND_x000a_ Doc 19.8\9 Detailed RA_x000a__x000a_See also Doc 19.3.17 Checklist" sqref="A17" xr:uid="{00000000-0002-0000-0700-000008000000}"/>
    <dataValidation allowBlank="1" showInputMessage="1" showErrorMessage="1" promptTitle="Corrosives - Alkalias" prompt="Doc 19.10 Basic Hazard Id RA_x000a_               AND_x000a_ Doc 19.8\9 Detailed RA_x000a__x000a_See also Doc 19.3.17 Checklist" sqref="A16" xr:uid="{00000000-0002-0000-0700-000009000000}"/>
    <dataValidation allowBlank="1" showInputMessage="1" showErrorMessage="1" promptTitle="Degreasing Agents" prompt="Doc 19.10 Basic Hazard Id RA_x000a_               AND_x000a_ Doc 19.8\9 Detailed RA_x000a__x000a_See also Doc 19.3.17 Checklist" sqref="A15" xr:uid="{00000000-0002-0000-0700-00000A000000}"/>
    <dataValidation allowBlank="1" showInputMessage="1" showErrorMessage="1" promptTitle="Skin-Eye Resp. Sens" prompt="Doc 19.10 Basic Hazard Id RA_x000a_               AND_x000a_ Doc 19.8\9 Detailed RA_x000a__x000a_See also Doc 19.3.17\20 Checklist" sqref="A14" xr:uid="{00000000-0002-0000-0700-00000B000000}"/>
    <dataValidation allowBlank="1" showInputMessage="1" showErrorMessage="1" promptTitle="Fine Dust Generation" prompt="Doc 19.10 Basic Hazard Id RA_x000a_               AND_x000a_ Doc 19.8\9 Detailed RA_x000a__x000a_See also Doc 19.3.17 Checklist" sqref="A13" xr:uid="{00000000-0002-0000-0700-00000C000000}"/>
    <dataValidation allowBlank="1" showInputMessage="1" showErrorMessage="1" promptTitle="Welding\Soldering" prompt="Doc 19.10 Basic Hazard Id RA_x000a_               AND_x000a_ Doc 19.8\9 Detailed RA_x000a__x000a_See also Doc 19.3.17\20 Checklist" sqref="A12" xr:uid="{00000000-0002-0000-0700-00000D000000}"/>
    <dataValidation allowBlank="1" showInputMessage="1" showErrorMessage="1" promptTitle="Toxic Substances-Neuro toxins" prompt="Doc 19.10 Basic Hazard Id RA_x000a_               AND_x000a_ Doc 19.8\9 Detailed RA_x000a__x000a_See also Doc 19.3.17 Checklist" sqref="A11" xr:uid="{00000000-0002-0000-0700-00000E000000}"/>
    <dataValidation allowBlank="1" showInputMessage="1" showErrorMessage="1" promptTitle="Highly Toxic Substances" prompt="Doc 19.10 Basic Hazard Id RA_x000a_               AND_x000a_ Doc 19.8\9 Detailed RA_x000a__x000a_See also Doc 19.3.17\20 Checklist" sqref="A10" xr:uid="{00000000-0002-0000-0700-00000F000000}"/>
    <dataValidation allowBlank="1" showInputMessage="1" showErrorMessage="1" promptTitle="Liquid Nitrogen" prompt="Doc 19.10 Basic Hazard Id RA_x000a_               AND_x000a_ Doc 19.8\9 Detailed RA_x000a__x000a_See also Doc 19.3.17 Checklist" sqref="A8" xr:uid="{00000000-0002-0000-0700-000010000000}"/>
    <dataValidation allowBlank="1" showInputMessage="1" showErrorMessage="1" promptTitle="Chemical Spill Repsonse" prompt="Doc 19.10 Basic Hazard Id RA_x000a_               AND_x000a_ Doc 19.8\9 Detailed RA_x000a__x000a_See also Doc 19.3.17 Checklist" sqref="A5" xr:uid="{00000000-0002-0000-0700-000011000000}"/>
    <dataValidation allowBlank="1" showInputMessage="1" showErrorMessage="1" promptTitle="Work Aspects of Pregnancy" prompt="Doc 19.10 Basic Hazard Id RA_x000a_               AND_x000a_ Doc 19.8\9 Detailed RA_x000a__x000a_Doc 19.3.19 (via HR)_x000a__x000a_See also Doc 19.3.17 or 19.3.18 Checklist" sqref="A3" xr:uid="{00000000-0002-0000-0700-000012000000}"/>
    <dataValidation allowBlank="1" showInputMessage="1" showErrorMessage="1" promptTitle="Chemical Storage-Usage-Disposal" prompt="Doc 19.10 Basic Hazard Id RA_x000a_               AND_x000a_ Doc 19.8\9 Detailed RA_x000a__x000a_See also Doc 19.3.15/17 Checklist" sqref="A7" xr:uid="{00000000-0002-0000-0700-000013000000}"/>
    <dataValidation allowBlank="1" showInputMessage="1" showErrorMessage="1" promptTitle="Chemical Storage-Usage- Disposal" prompt="Doc 19.10 Basic Hazard Id RA_x000a_               AND_x000a_ Doc 19.8\9 Detailed RA_x000a__x000a_" sqref="A6" xr:uid="{00000000-0002-0000-0700-000014000000}"/>
    <dataValidation allowBlank="1" showInputMessage="1" showErrorMessage="1" promptTitle="Carcinogenic Substances" prompt="Doc 19.10 Basic Hazard Id RA_x000a_               AND_x000a_ Doc 19.8\9 Detailed RA_x000a__x000a_See also Doc 19.3.20 Checklist" sqref="A9" xr:uid="{00000000-0002-0000-0700-000015000000}"/>
    <dataValidation allowBlank="1" showInputMessage="1" showErrorMessage="1" promptTitle="Chemical Storage" prompt="Doc 19.10 Basic Hazard Id RA_x000a_               AND_x000a_ Doc 19.8\9 Detailed RA_x000a__x000a_See also Doc 19.3.2/17 Checklist" sqref="A4" xr:uid="{00000000-0002-0000-0700-000016000000}"/>
    <dataValidation allowBlank="1" showInputMessage="1" showErrorMessage="1" promptTitle="Terminology &amp; RA Checklist/Tools" prompt="See Safety Statement  Vol. 3 - Doc 19.1, 19.2 (19.10 &amp; 19.8.9), 19.3,(Checklists) _x000a__x000a_http://www.ucc.ie/en/occupationalhealthandsafety/risk-safety-field/workmanual/appsclinks/sciindex/" sqref="A1" xr:uid="{00000000-0002-0000-0700-000017000000}"/>
  </dataValidations>
  <pageMargins left="0.7" right="0.7" top="0.75" bottom="0.75" header="0.3" footer="0.3"/>
  <pageSetup paperSize="9" scale="86"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F19"/>
  <sheetViews>
    <sheetView topLeftCell="A13" workbookViewId="0">
      <selection activeCell="K24" sqref="K24"/>
    </sheetView>
  </sheetViews>
  <sheetFormatPr defaultRowHeight="15" x14ac:dyDescent="0.25"/>
  <cols>
    <col min="1" max="1" width="62.5703125" customWidth="1"/>
    <col min="2" max="2" width="29.42578125" customWidth="1"/>
    <col min="3" max="3" width="15.85546875" customWidth="1"/>
    <col min="4" max="4" width="13.85546875" customWidth="1"/>
    <col min="5" max="5" width="12.85546875" customWidth="1"/>
    <col min="6" max="6" width="11.85546875" customWidth="1"/>
  </cols>
  <sheetData>
    <row r="1" spans="1:6" ht="90" x14ac:dyDescent="0.25">
      <c r="A1" s="87" t="s">
        <v>111</v>
      </c>
      <c r="B1" s="132" t="s">
        <v>124</v>
      </c>
      <c r="C1" s="93" t="s">
        <v>178</v>
      </c>
      <c r="D1" s="94" t="s">
        <v>126</v>
      </c>
      <c r="E1" s="95" t="s">
        <v>179</v>
      </c>
      <c r="F1" s="96" t="s">
        <v>121</v>
      </c>
    </row>
    <row r="2" spans="1:6" ht="32.25" thickBot="1" x14ac:dyDescent="0.3">
      <c r="A2" s="60" t="s">
        <v>85</v>
      </c>
      <c r="B2" s="66"/>
      <c r="C2" s="61"/>
      <c r="D2" s="62"/>
      <c r="E2" s="63"/>
      <c r="F2" s="159"/>
    </row>
    <row r="3" spans="1:6" ht="15.75" thickBot="1" x14ac:dyDescent="0.3">
      <c r="A3" s="111" t="s">
        <v>118</v>
      </c>
      <c r="B3" s="158"/>
      <c r="C3" s="173"/>
      <c r="D3" s="173"/>
      <c r="E3" s="173"/>
      <c r="F3" s="173"/>
    </row>
    <row r="4" spans="1:6" ht="30.75" thickBot="1" x14ac:dyDescent="0.3">
      <c r="A4" s="112" t="s">
        <v>63</v>
      </c>
      <c r="B4" s="158"/>
      <c r="C4" s="173"/>
      <c r="D4" s="173"/>
      <c r="E4" s="173"/>
      <c r="F4" s="173"/>
    </row>
    <row r="5" spans="1:6" ht="60.75" thickBot="1" x14ac:dyDescent="0.3">
      <c r="A5" s="110" t="s">
        <v>87</v>
      </c>
      <c r="B5" s="158"/>
      <c r="C5" s="173"/>
      <c r="D5" s="173"/>
      <c r="E5" s="173"/>
      <c r="F5" s="173"/>
    </row>
    <row r="6" spans="1:6" ht="30.75" thickBot="1" x14ac:dyDescent="0.3">
      <c r="A6" s="110" t="s">
        <v>101</v>
      </c>
      <c r="B6" s="158"/>
      <c r="C6" s="173"/>
      <c r="D6" s="173"/>
      <c r="E6" s="173"/>
      <c r="F6" s="173"/>
    </row>
    <row r="7" spans="1:6" ht="30.75" thickBot="1" x14ac:dyDescent="0.3">
      <c r="A7" s="110" t="s">
        <v>102</v>
      </c>
      <c r="B7" s="158"/>
      <c r="C7" s="173"/>
      <c r="D7" s="173"/>
      <c r="E7" s="173"/>
      <c r="F7" s="173"/>
    </row>
    <row r="8" spans="1:6" ht="15.75" thickBot="1" x14ac:dyDescent="0.3">
      <c r="A8" s="110" t="s">
        <v>72</v>
      </c>
      <c r="B8" s="158"/>
      <c r="C8" s="173"/>
      <c r="D8" s="173"/>
      <c r="E8" s="173"/>
      <c r="F8" s="173"/>
    </row>
    <row r="9" spans="1:6" ht="30.75" thickBot="1" x14ac:dyDescent="0.3">
      <c r="A9" s="110" t="s">
        <v>58</v>
      </c>
      <c r="B9" s="158"/>
      <c r="C9" s="173"/>
      <c r="D9" s="173"/>
      <c r="E9" s="173"/>
      <c r="F9" s="173"/>
    </row>
    <row r="10" spans="1:6" ht="30.75" thickBot="1" x14ac:dyDescent="0.3">
      <c r="A10" s="110" t="s">
        <v>119</v>
      </c>
      <c r="B10" s="158"/>
      <c r="C10" s="173"/>
      <c r="D10" s="173"/>
      <c r="E10" s="173"/>
      <c r="F10" s="173"/>
    </row>
    <row r="11" spans="1:6" ht="30" x14ac:dyDescent="0.25">
      <c r="A11" s="110" t="s">
        <v>55</v>
      </c>
      <c r="B11" s="158"/>
      <c r="C11" s="173"/>
      <c r="D11" s="173"/>
      <c r="E11" s="173"/>
      <c r="F11" s="173"/>
    </row>
    <row r="12" spans="1:6" ht="30" x14ac:dyDescent="0.25">
      <c r="A12" s="105" t="s">
        <v>49</v>
      </c>
      <c r="B12" s="158"/>
      <c r="C12" s="173"/>
      <c r="D12" s="173"/>
      <c r="E12" s="173"/>
      <c r="F12" s="173"/>
    </row>
    <row r="13" spans="1:6" ht="15.75" thickBot="1" x14ac:dyDescent="0.3">
      <c r="A13" s="107" t="s">
        <v>56</v>
      </c>
      <c r="B13" s="158"/>
      <c r="C13" s="173"/>
      <c r="D13" s="173"/>
      <c r="E13" s="173"/>
      <c r="F13" s="173"/>
    </row>
    <row r="14" spans="1:6" ht="38.25" thickBot="1" x14ac:dyDescent="0.35">
      <c r="A14" s="4" t="s">
        <v>71</v>
      </c>
      <c r="B14" s="7">
        <f>COUNTIF(B3:B13,"Y")</f>
        <v>0</v>
      </c>
      <c r="C14" s="8">
        <f>SUM(C3:C13)</f>
        <v>0</v>
      </c>
      <c r="D14" s="9">
        <f>SUM(D3:D13)</f>
        <v>0</v>
      </c>
      <c r="E14" s="10">
        <f>SUM(E3:E13)</f>
        <v>0</v>
      </c>
      <c r="F14" s="11">
        <f>SUM(F3:F13)</f>
        <v>0</v>
      </c>
    </row>
    <row r="15" spans="1:6" ht="16.5" thickBot="1" x14ac:dyDescent="0.3">
      <c r="A15" s="6" t="s">
        <v>86</v>
      </c>
      <c r="B15" s="138"/>
      <c r="C15" s="22"/>
      <c r="D15" s="5"/>
      <c r="E15" s="5"/>
      <c r="F15" s="46"/>
    </row>
    <row r="16" spans="1:6" ht="37.5" x14ac:dyDescent="0.3">
      <c r="A16" s="67" t="s">
        <v>104</v>
      </c>
      <c r="B16" s="28"/>
      <c r="C16" s="28"/>
      <c r="D16" s="28"/>
      <c r="E16" s="28"/>
      <c r="F16" s="45"/>
    </row>
    <row r="17" spans="1:6" ht="15.75" x14ac:dyDescent="0.25">
      <c r="A17" s="121"/>
      <c r="B17" s="119"/>
      <c r="C17" s="210"/>
      <c r="D17" s="210"/>
      <c r="E17" s="210"/>
      <c r="F17" s="122"/>
    </row>
    <row r="18" spans="1:6" ht="63" x14ac:dyDescent="0.25">
      <c r="A18" s="48" t="s">
        <v>107</v>
      </c>
      <c r="B18" s="28"/>
      <c r="C18" s="28"/>
      <c r="D18" s="28"/>
      <c r="E18" s="28"/>
      <c r="F18" s="45"/>
    </row>
    <row r="19" spans="1:6" ht="16.5" thickBot="1" x14ac:dyDescent="0.3">
      <c r="A19" s="49" t="s">
        <v>130</v>
      </c>
      <c r="B19" s="50"/>
      <c r="C19" s="50"/>
      <c r="D19" s="50"/>
      <c r="E19" s="50"/>
      <c r="F19" s="51"/>
    </row>
  </sheetData>
  <protectedRanges>
    <protectedRange algorithmName="SHA-512" hashValue="e+RJ57b/xUTs+WnaacRetfOnDVqWKYDguGIYQtK2h8m7k60Vh7wX7B5j+VLfyKGNWMA7KENEs3CeaDii1DIitw==" saltValue="8OWXgyq6/1GvjkAxFAtEug==" spinCount="100000" sqref="A16:A21" name="Range2"/>
    <protectedRange algorithmName="SHA-512" hashValue="FrrbFIUahhdtvDyqGnOoCEFqlk6HmidfzuBX7bwmgM3GRcRgRyZEenw8d/DaDWAZDAznuLp+lEQAUX0Aa38Pig==" saltValue="i7YBmjnntFJebI6KzbeWmA==" spinCount="100000" sqref="A1:A19" name="BioSheet"/>
    <protectedRange algorithmName="SHA-512" hashValue="e+RJ57b/xUTs+WnaacRetfOnDVqWKYDguGIYQtK2h8m7k60Vh7wX7B5j+VLfyKGNWMA7KENEs3CeaDii1DIitw==" saltValue="8OWXgyq6/1GvjkAxFAtEug==" spinCount="100000" sqref="C16:C21" name="Range2_2"/>
    <protectedRange algorithmName="SHA-512" hashValue="e+RJ57b/xUTs+WnaacRetfOnDVqWKYDguGIYQtK2h8m7k60Vh7wX7B5j+VLfyKGNWMA7KENEs3CeaDii1DIitw==" saltValue="8OWXgyq6/1GvjkAxFAtEug==" spinCount="100000" sqref="D16:D21" name="Range2_3"/>
    <protectedRange algorithmName="SHA-512" hashValue="e+RJ57b/xUTs+WnaacRetfOnDVqWKYDguGIYQtK2h8m7k60Vh7wX7B5j+VLfyKGNWMA7KENEs3CeaDii1DIitw==" saltValue="8OWXgyq6/1GvjkAxFAtEug==" spinCount="100000" sqref="E16:E21" name="Range2_4"/>
    <protectedRange algorithmName="SHA-512" hashValue="e+RJ57b/xUTs+WnaacRetfOnDVqWKYDguGIYQtK2h8m7k60Vh7wX7B5j+VLfyKGNWMA7KENEs3CeaDii1DIitw==" saltValue="8OWXgyq6/1GvjkAxFAtEug==" spinCount="100000" sqref="F16:F21" name="Range2_5"/>
  </protectedRanges>
  <mergeCells count="1">
    <mergeCell ref="C17:E17"/>
  </mergeCells>
  <dataValidations count="12">
    <dataValidation allowBlank="1" showInputMessage="1" showErrorMessage="1" promptTitle="Legionnaires Disease" prompt=" Doc 19.10 Basic Hazard Id RA_x000a_ AND_x000a_ Doc 19.8\9 Detailed RA_x000a__x000a_Doc 19.3.18 Checklist_x000a_Inconjuction with B&amp;E" sqref="A12" xr:uid="{00000000-0002-0000-0800-000000000000}"/>
    <dataValidation allowBlank="1" showInputMessage="1" showErrorMessage="1" promptTitle="Animal/bird rodents" prompt=" Doc 19.10 Basic Hazard Id RA_x000a_ AND_x000a_ Doc 19.8\9 Detailed RA_x000a__x000a_Doc 19.3.18 Checklist" sqref="A10" xr:uid="{00000000-0002-0000-0800-000001000000}"/>
    <dataValidation allowBlank="1" showInputMessage="1" showErrorMessage="1" promptTitle="Work with Animals - housing etc" prompt=" Doc 19.10 Basic Hazard Id RA_x000a_ AND_x000a_ Doc 19.8\9 Detailed RA_x000a__x000a_Doc 19.3.18 Checklist" sqref="A9" xr:uid="{00000000-0002-0000-0800-000002000000}"/>
    <dataValidation allowBlank="1" showInputMessage="1" showErrorMessage="1" promptTitle="Handling Animals" prompt=" Doc 19.10 Basic Hazard Id RA_x000a_ AND_x000a_ Doc 19.8\9 Detailed RA_x000a__x000a_Doc 19.3.18 Checklist" sqref="A8" xr:uid="{00000000-0002-0000-0800-000003000000}"/>
    <dataValidation allowBlank="1" showInputMessage="1" showErrorMessage="1" prompt=" Doc 19.10 Basic Hazard Id RA_x000a_ AND_x000a_ Doc 19.8\9 Detailed RA_x000a__x000a_Doc 19.3.18 Checklist" sqref="A7" xr:uid="{00000000-0002-0000-0800-000004000000}"/>
    <dataValidation allowBlank="1" showInputMessage="1" showErrorMessage="1" promptTitle="Occupational First Aider" prompt=" Doc 19.10 Basic Hazard Id RA_x000a_ AND_x000a_ Doc 19.8\9 Detailed RA_x000a__x000a_Doc 19.3.18 Checklist" sqref="A3" xr:uid="{00000000-0002-0000-0800-000005000000}"/>
    <dataValidation allowBlank="1" showInputMessage="1" showErrorMessage="1" promptTitle="Biological Risk" prompt=" Doc 19.10 Basic Hazard Id RA_x000a_ AND_x000a_ Doc 19.8\9 Detailed RA_x000a__x000a_Doc 19.3.18 Checklist_x000a_" sqref="A13" xr:uid="{00000000-0002-0000-0800-000006000000}"/>
    <dataValidation allowBlank="1" showInputMessage="1" showErrorMessage="1" promptTitle="SHWW Class 2,3 or 4" prompt=" Doc 19.10 Basic Hazard Id RA_x000a_ AND_x000a_ Doc 19.8\9 Detailed RA_x000a__x000a_Doc 19.3.18 Checklist" sqref="A11" xr:uid="{00000000-0002-0000-0800-000007000000}"/>
    <dataValidation allowBlank="1" showInputMessage="1" showErrorMessage="1" promptTitle="sharps/needles/syringes" prompt=" Doc 19.10 Basic Hazard Id RA_x000a_ AND_x000a_ Doc 19.8\9 Detailed RA_x000a__x000a_Doc 19.3.18 Checklist" sqref="A6" xr:uid="{00000000-0002-0000-0800-000008000000}"/>
    <dataValidation allowBlank="1" showInputMessage="1" showErrorMessage="1" promptTitle="Potential Contact - Bio Fluids" prompt=" Doc 19.10 Basic Hazard Id RA_x000a_ AND_x000a_ Doc 19.8\9 Detailed RA_x000a__x000a_Doc 19.3.18 Checklist" sqref="A5" xr:uid="{00000000-0002-0000-0800-000009000000}"/>
    <dataValidation allowBlank="1" showInputMessage="1" showErrorMessage="1" promptTitle="Work Visits to other countries" prompt=" Doc 19.10 Basic Hazard Id RA_x000a_ AND_x000a_ Doc 19.8\9 Detailed RA_x000a__x000a_Doc 19.3.18 &amp; 19.3.21" sqref="A4" xr:uid="{00000000-0002-0000-0800-00000A000000}"/>
    <dataValidation allowBlank="1" showInputMessage="1" showErrorMessage="1" promptTitle="Terminology &amp; RA Checklist/Tools" prompt="See Safety Statement  Vol. 3 - Doc 19.1, 19.2 (19.10 &amp; 19.8.9), 19.3,(Checklists) _x000a__x000a_http://www.ucc.ie/en/occupationalhealthandsafety/risk-safety-field/workmanual/appsclinks/sciindex/" sqref="A1" xr:uid="{00000000-0002-0000-0800-00000B000000}"/>
  </dataValidations>
  <pageMargins left="0.7" right="0.7" top="0.75" bottom="0.75" header="0.3" footer="0.3"/>
  <pageSetup paperSize="9" scale="9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INFO SHEET</vt:lpstr>
      <vt:lpstr>Doc Checklist</vt:lpstr>
      <vt:lpstr>Rec. Safety Features</vt:lpstr>
      <vt:lpstr>Summary sheet</vt:lpstr>
      <vt:lpstr>1.PHYSICAL</vt:lpstr>
      <vt:lpstr>2.FIRE &amp; FLAMMABLE</vt:lpstr>
      <vt:lpstr>3.ERGONOMIC-PSYCHOSOCIAL-HF</vt:lpstr>
      <vt:lpstr>4.EXPOSURE TO HAZARDOUS SUBS.</vt:lpstr>
      <vt:lpstr>5.WORK WITH BIOLOGICAL AGENTS</vt:lpstr>
      <vt:lpstr>Additonal Information</vt:lpstr>
      <vt:lpstr>Risk Cat. Summary</vt:lpstr>
      <vt:lpstr>'Doc Checklist'!Text3</vt:lpstr>
      <vt:lpstr>'Doc Checklist'!Text4</vt:lpstr>
    </vt:vector>
  </TitlesOfParts>
  <Company>University College Cork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Aoife (Health &amp; Safety)</dc:creator>
  <cp:lastModifiedBy>Kerin, Nicola</cp:lastModifiedBy>
  <cp:lastPrinted>2017-01-23T10:32:55Z</cp:lastPrinted>
  <dcterms:created xsi:type="dcterms:W3CDTF">2016-11-30T11:46:13Z</dcterms:created>
  <dcterms:modified xsi:type="dcterms:W3CDTF">2019-02-21T12:52:45Z</dcterms:modified>
</cp:coreProperties>
</file>