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10"/>
  <workbookPr codeName="ThisWorkbook" defaultThemeVersion="124226"/>
  <mc:AlternateContent xmlns:mc="http://schemas.openxmlformats.org/markup-compatibility/2006">
    <mc:Choice Requires="x15">
      <x15ac:absPath xmlns:x15ac="http://schemas.microsoft.com/office/spreadsheetml/2010/11/ac" url="/Users/RobUCC/Desktop/Mac Tool/"/>
    </mc:Choice>
  </mc:AlternateContent>
  <xr:revisionPtr revIDLastSave="0" documentId="13_ncr:1_{6522606F-013F-3E48-969E-D68C44FC7063}" xr6:coauthVersionLast="45" xr6:coauthVersionMax="45" xr10:uidLastSave="{00000000-0000-0000-0000-000000000000}"/>
  <bookViews>
    <workbookView xWindow="9540" yWindow="3800" windowWidth="39680" windowHeight="18760" activeTab="2" xr2:uid="{00000000-000D-0000-FFFF-FFFF00000000}"/>
  </bookViews>
  <sheets>
    <sheet name="Instructions" sheetId="10" r:id="rId1"/>
    <sheet name="Pre-RA Task Information" sheetId="14" r:id="rId2"/>
    <sheet name="MAC Tool Form" sheetId="1" r:id="rId3"/>
    <sheet name="Example - Office Lifting RA" sheetId="12" r:id="rId4"/>
    <sheet name="Example - HSA Workshop RA" sheetId="13" r:id="rId5"/>
    <sheet name="Repetitive Tasks Guide" sheetId="7" state="hidden" r:id="rId6"/>
    <sheet name="Sheet1" sheetId="2"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1" l="1"/>
  <c r="G15" i="1"/>
  <c r="G14" i="1"/>
  <c r="G13" i="1"/>
  <c r="G12" i="1"/>
  <c r="G11" i="1"/>
  <c r="G10" i="1"/>
  <c r="G9" i="1"/>
  <c r="G8" i="1"/>
  <c r="G7" i="1"/>
  <c r="G6" i="1"/>
  <c r="G17" i="1" s="1"/>
  <c r="F16" i="1"/>
  <c r="F14" i="1"/>
  <c r="F13" i="1"/>
  <c r="F12" i="1"/>
  <c r="F11" i="1"/>
  <c r="F10" i="1"/>
  <c r="F9" i="1"/>
  <c r="F7" i="1"/>
  <c r="F6" i="1"/>
  <c r="F17" i="1" s="1"/>
  <c r="E15" i="12" l="1"/>
  <c r="E11" i="12"/>
  <c r="E10" i="12"/>
  <c r="E9" i="12"/>
  <c r="E8" i="12"/>
  <c r="E7" i="12"/>
  <c r="E6" i="12"/>
  <c r="E5" i="12"/>
  <c r="E16" i="12" l="1"/>
  <c r="W4" i="7" l="1"/>
  <c r="W5" i="7"/>
  <c r="W7" i="7"/>
  <c r="W8" i="7"/>
  <c r="W9" i="7"/>
  <c r="W10" i="7"/>
  <c r="W11" i="7"/>
  <c r="E6" i="1" l="1"/>
  <c r="E11" i="1"/>
  <c r="E16" i="1" l="1"/>
  <c r="E12" i="1"/>
  <c r="E10" i="1"/>
  <c r="E9" i="1"/>
  <c r="E8" i="1"/>
  <c r="E7" i="1"/>
  <c r="E1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Stewart, Robert</author>
  </authors>
  <commentList>
    <comment ref="B5" authorId="0" shapeId="0" xr:uid="{4A0E1BCB-CC1E-8B46-8C5D-FFE2E2401488}">
      <text>
        <r>
          <rPr>
            <sz val="9"/>
            <color rgb="FF000000"/>
            <rFont val="Tahoma"/>
            <family val="2"/>
          </rPr>
          <t xml:space="preserve">
</t>
        </r>
      </text>
    </comment>
    <comment ref="C5" authorId="0" shapeId="0" xr:uid="{BE2F88B5-705E-2346-82B8-01FB2C4EA0B7}">
      <text>
        <r>
          <rPr>
            <sz val="9"/>
            <color rgb="FF000000"/>
            <rFont val="Tahoma"/>
            <family val="2"/>
          </rPr>
          <t xml:space="preserve">
</t>
        </r>
      </text>
    </comment>
    <comment ref="D5" authorId="0" shapeId="0" xr:uid="{2C08C572-5F31-354C-B83F-C878576E456D}">
      <text>
        <r>
          <rPr>
            <sz val="9"/>
            <color rgb="FF000000"/>
            <rFont val="Tahoma"/>
            <family val="2"/>
          </rPr>
          <t xml:space="preserve">
</t>
        </r>
      </text>
    </comment>
    <comment ref="B6" authorId="0" shapeId="0" xr:uid="{149AE9DA-CE4D-1745-A9EF-702CBD6A39CF}">
      <text>
        <r>
          <rPr>
            <sz val="9"/>
            <color rgb="FF000000"/>
            <rFont val="Tahoma"/>
            <family val="2"/>
          </rPr>
          <t xml:space="preserve">
</t>
        </r>
      </text>
    </comment>
    <comment ref="C6" authorId="0" shapeId="0" xr:uid="{3FBE3A80-3D1C-C54B-A57C-10FA7ACE15BB}">
      <text>
        <r>
          <rPr>
            <sz val="9"/>
            <color rgb="FF000000"/>
            <rFont val="Tahoma"/>
            <family val="2"/>
          </rPr>
          <t xml:space="preserve">
</t>
        </r>
      </text>
    </comment>
    <comment ref="D6" authorId="0" shapeId="0" xr:uid="{263B0E4B-1F07-9940-A492-C3CAAD1079C7}">
      <text>
        <r>
          <rPr>
            <sz val="9"/>
            <color rgb="FF000000"/>
            <rFont val="Tahoma"/>
            <family val="2"/>
          </rPr>
          <t xml:space="preserve">
</t>
        </r>
      </text>
    </comment>
    <comment ref="B7" authorId="0" shapeId="0" xr:uid="{06C975EA-14BE-E140-819D-13B8D72ADBF6}">
      <text>
        <r>
          <rPr>
            <sz val="9"/>
            <color rgb="FF000000"/>
            <rFont val="Tahoma"/>
            <family val="2"/>
          </rPr>
          <t xml:space="preserve">
</t>
        </r>
      </text>
    </comment>
    <comment ref="C7" authorId="0" shapeId="0" xr:uid="{A5EB42F1-4FAD-1C40-B676-2EDC3B33A25A}">
      <text>
        <r>
          <rPr>
            <sz val="9"/>
            <color rgb="FF000000"/>
            <rFont val="Tahoma"/>
            <family val="2"/>
          </rPr>
          <t xml:space="preserve">
</t>
        </r>
      </text>
    </comment>
    <comment ref="D7" authorId="0" shapeId="0" xr:uid="{6E0783C7-31FD-9247-A56F-D37BA867FD7B}">
      <text>
        <r>
          <rPr>
            <sz val="9"/>
            <color rgb="FF000000"/>
            <rFont val="Tahoma"/>
            <family val="2"/>
          </rPr>
          <t xml:space="preserve">
</t>
        </r>
      </text>
    </comment>
    <comment ref="B8" authorId="0" shapeId="0" xr:uid="{A996AEA6-B793-C74F-92A9-C8B5A7715165}">
      <text>
        <r>
          <rPr>
            <sz val="9"/>
            <color rgb="FF000000"/>
            <rFont val="Tahoma"/>
            <family val="2"/>
          </rPr>
          <t xml:space="preserve">
</t>
        </r>
      </text>
    </comment>
    <comment ref="D8" authorId="0" shapeId="0" xr:uid="{2D95E695-D52B-E741-AECD-8A6EDA89A122}">
      <text>
        <r>
          <rPr>
            <sz val="9"/>
            <color rgb="FF000000"/>
            <rFont val="Tahoma"/>
            <family val="2"/>
          </rPr>
          <t xml:space="preserve">
</t>
        </r>
      </text>
    </comment>
    <comment ref="B9" authorId="0" shapeId="0" xr:uid="{51A286EA-4A76-844C-AF74-66B3EECE715C}">
      <text>
        <r>
          <rPr>
            <sz val="9"/>
            <color rgb="FF000000"/>
            <rFont val="Tahoma"/>
            <family val="2"/>
          </rPr>
          <t xml:space="preserve">
</t>
        </r>
      </text>
    </comment>
    <comment ref="C9" authorId="0" shapeId="0" xr:uid="{563469AC-2470-2046-A445-F45E1F2E989D}">
      <text/>
    </comment>
    <comment ref="D9" authorId="0" shapeId="0" xr:uid="{478A61E9-3DDC-B54D-8884-6EC122AD2C1E}">
      <text>
        <r>
          <rPr>
            <sz val="9"/>
            <color rgb="FF000000"/>
            <rFont val="Tahoma"/>
            <family val="2"/>
          </rPr>
          <t xml:space="preserve">
</t>
        </r>
      </text>
    </comment>
    <comment ref="B10" authorId="0" shapeId="0" xr:uid="{E0457399-1BC8-7A4B-AD4E-0A28C2740558}">
      <text>
        <r>
          <rPr>
            <sz val="9"/>
            <color rgb="FF000000"/>
            <rFont val="Tahoma"/>
            <family val="2"/>
          </rPr>
          <t xml:space="preserve">
</t>
        </r>
      </text>
    </comment>
    <comment ref="C10" authorId="0" shapeId="0" xr:uid="{AA969813-3A44-F04D-B663-C3A3CCADC43C}">
      <text>
        <r>
          <rPr>
            <sz val="9"/>
            <color rgb="FF000000"/>
            <rFont val="Tahoma"/>
            <family val="2"/>
          </rPr>
          <t xml:space="preserve">
</t>
        </r>
      </text>
    </comment>
    <comment ref="D10" authorId="0" shapeId="0" xr:uid="{051D6868-845F-DD4F-A85A-95BFBD1BCE65}">
      <text>
        <r>
          <rPr>
            <sz val="9"/>
            <color rgb="FF000000"/>
            <rFont val="Tahoma"/>
            <family val="2"/>
          </rPr>
          <t xml:space="preserve">
</t>
        </r>
      </text>
    </comment>
    <comment ref="B11" authorId="0" shapeId="0" xr:uid="{EFB25431-7265-9040-B07E-DB53A2FBC058}">
      <text>
        <r>
          <rPr>
            <sz val="9"/>
            <color rgb="FF000000"/>
            <rFont val="Tahoma"/>
            <family val="2"/>
          </rPr>
          <t xml:space="preserve">
</t>
        </r>
      </text>
    </comment>
    <comment ref="C11" authorId="0" shapeId="0" xr:uid="{D77A3A10-2AF6-F640-818B-EA27BD3023DD}">
      <text>
        <r>
          <rPr>
            <sz val="9"/>
            <color rgb="FF000000"/>
            <rFont val="Tahoma"/>
            <family val="2"/>
          </rPr>
          <t xml:space="preserve">
</t>
        </r>
      </text>
    </comment>
    <comment ref="D11" authorId="0" shapeId="0" xr:uid="{64E7A0C0-766E-5C4F-AB1C-0B13218E814E}">
      <text>
        <r>
          <rPr>
            <sz val="9"/>
            <color rgb="FF000000"/>
            <rFont val="Tahoma"/>
            <family val="2"/>
          </rPr>
          <t xml:space="preserve">
</t>
        </r>
      </text>
    </comment>
    <comment ref="B12" authorId="0" shapeId="0" xr:uid="{BCE8FCCA-E253-E142-AA92-5FD9C1B652F0}">
      <text>
        <r>
          <rPr>
            <sz val="9"/>
            <color rgb="FF000000"/>
            <rFont val="Tahoma"/>
            <family val="2"/>
          </rPr>
          <t xml:space="preserve">
</t>
        </r>
      </text>
    </comment>
    <comment ref="C12" authorId="0" shapeId="0" xr:uid="{667297F4-81BA-1946-9DCA-888CE85F9B2E}">
      <text>
        <r>
          <rPr>
            <sz val="9"/>
            <color rgb="FF000000"/>
            <rFont val="Tahoma"/>
            <family val="2"/>
          </rPr>
          <t xml:space="preserve">
</t>
        </r>
      </text>
    </comment>
    <comment ref="D12" authorId="0" shapeId="0" xr:uid="{94AB4B2F-E308-A349-BA00-F3CAC897B93E}">
      <text>
        <r>
          <rPr>
            <sz val="9"/>
            <color rgb="FF000000"/>
            <rFont val="Tahoma"/>
            <family val="2"/>
          </rPr>
          <t xml:space="preserve">
</t>
        </r>
      </text>
    </comment>
    <comment ref="C13" authorId="0" shapeId="0" xr:uid="{6BBF577D-FD18-A949-96D3-479B756F1AFB}">
      <text>
        <r>
          <rPr>
            <sz val="9"/>
            <color rgb="FF000000"/>
            <rFont val="Tahoma"/>
            <family val="2"/>
          </rPr>
          <t xml:space="preserve">
</t>
        </r>
      </text>
    </comment>
    <comment ref="D13" authorId="0" shapeId="0" xr:uid="{72BB074C-39BA-E44C-81A0-94E25FEC1202}">
      <text>
        <r>
          <rPr>
            <sz val="9"/>
            <color rgb="FF000000"/>
            <rFont val="Tahoma"/>
            <family val="2"/>
          </rPr>
          <t xml:space="preserve">
</t>
        </r>
      </text>
    </comment>
    <comment ref="C14" authorId="0" shapeId="0" xr:uid="{51BB7E22-3BF2-5C4D-B31B-2CA752003120}">
      <text>
        <r>
          <rPr>
            <sz val="9"/>
            <color rgb="FF000000"/>
            <rFont val="Tahoma"/>
            <family val="2"/>
          </rPr>
          <t xml:space="preserve">
</t>
        </r>
      </text>
    </comment>
    <comment ref="D14" authorId="0" shapeId="0" xr:uid="{76D2F437-AB16-9D4C-A88F-3A1AFE98D56B}">
      <text>
        <r>
          <rPr>
            <sz val="9"/>
            <color rgb="FF000000"/>
            <rFont val="Tahoma"/>
            <family val="2"/>
          </rPr>
          <t xml:space="preserve">
</t>
        </r>
      </text>
    </comment>
    <comment ref="D15" authorId="0" shapeId="0" xr:uid="{48B9978D-5A37-3347-9FA1-83B12D64382C}">
      <text>
        <r>
          <rPr>
            <sz val="9"/>
            <color rgb="FF000000"/>
            <rFont val="Tahoma"/>
            <family val="2"/>
          </rPr>
          <t xml:space="preserve">
</t>
        </r>
      </text>
    </comment>
    <comment ref="B16" authorId="0" shapeId="0" xr:uid="{CAEE8436-4B70-4546-A178-66E638A44BF3}">
      <text>
        <r>
          <rPr>
            <sz val="9"/>
            <color rgb="FF000000"/>
            <rFont val="Tahoma"/>
            <family val="2"/>
          </rPr>
          <t xml:space="preserve">
</t>
        </r>
      </text>
    </comment>
    <comment ref="C16" authorId="0" shapeId="0" xr:uid="{DB6D465F-7D7F-6049-B1FA-2B4905DDD863}">
      <text>
        <r>
          <rPr>
            <sz val="9"/>
            <color rgb="FF000000"/>
            <rFont val="Tahoma"/>
            <family val="2"/>
          </rPr>
          <t xml:space="preserve">
</t>
        </r>
      </text>
    </comment>
    <comment ref="D16" authorId="0" shapeId="0" xr:uid="{B57C197A-0F65-A341-9212-EFFC9B66DC0A}">
      <text>
        <r>
          <rPr>
            <sz val="9"/>
            <color rgb="FF000000"/>
            <rFont val="Tahoma"/>
            <family val="2"/>
          </rPr>
          <t xml:space="preserve">
</t>
        </r>
      </text>
    </comment>
    <comment ref="E17" authorId="0" shapeId="0" xr:uid="{E1DAB861-752F-764C-AB93-22DF4437684A}">
      <text>
        <r>
          <rPr>
            <sz val="9"/>
            <color rgb="FF000000"/>
            <rFont val="Tahoma"/>
            <family val="2"/>
          </rPr>
          <t xml:space="preserve">
</t>
        </r>
      </text>
    </comment>
    <comment ref="F17" authorId="0" shapeId="0" xr:uid="{73B6A3D2-FA9D-A246-9CBE-8DC300959911}">
      <text>
        <r>
          <rPr>
            <sz val="9"/>
            <color rgb="FF000000"/>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Stewart, Robert</author>
  </authors>
  <commentList>
    <comment ref="A4" authorId="0" shapeId="0" xr:uid="{00000000-0006-0000-0100-000001000000}">
      <text>
        <r>
          <rPr>
            <sz val="9"/>
            <color rgb="FF000000"/>
            <rFont val="Tahoma"/>
            <family val="2"/>
          </rPr>
          <t xml:space="preserve">
</t>
        </r>
      </text>
    </comment>
    <comment ref="A5" authorId="0" shapeId="0" xr:uid="{00000000-0006-0000-0100-000002000000}">
      <text>
        <r>
          <rPr>
            <sz val="9"/>
            <color rgb="FF000000"/>
            <rFont val="Tahoma"/>
            <family val="2"/>
          </rPr>
          <t xml:space="preserve">
</t>
        </r>
      </text>
    </comment>
    <comment ref="A6" authorId="0" shapeId="0" xr:uid="{00000000-0006-0000-0100-000003000000}">
      <text>
        <r>
          <rPr>
            <sz val="9"/>
            <color rgb="FF000000"/>
            <rFont val="Tahoma"/>
            <family val="2"/>
          </rPr>
          <t xml:space="preserve">
</t>
        </r>
      </text>
    </comment>
    <comment ref="A7" authorId="0" shapeId="0" xr:uid="{00000000-0006-0000-0100-000004000000}">
      <text>
        <r>
          <rPr>
            <sz val="9"/>
            <color rgb="FF000000"/>
            <rFont val="Tahoma"/>
            <family val="2"/>
          </rPr>
          <t xml:space="preserve">
</t>
        </r>
      </text>
    </comment>
    <comment ref="A8" authorId="0" shapeId="0" xr:uid="{00000000-0006-0000-0100-000005000000}">
      <text>
        <r>
          <rPr>
            <sz val="9"/>
            <color rgb="FF000000"/>
            <rFont val="Tahoma"/>
            <family val="2"/>
          </rPr>
          <t xml:space="preserve">
</t>
        </r>
      </text>
    </comment>
    <comment ref="A9" authorId="0" shapeId="0" xr:uid="{00000000-0006-0000-0100-000006000000}">
      <text>
        <r>
          <rPr>
            <sz val="9"/>
            <color rgb="FF000000"/>
            <rFont val="Tahoma"/>
            <family val="2"/>
          </rPr>
          <t xml:space="preserve">
</t>
        </r>
      </text>
    </comment>
    <comment ref="A10" authorId="0" shapeId="0" xr:uid="{00000000-0006-0000-0100-000007000000}">
      <text>
        <r>
          <rPr>
            <sz val="9"/>
            <color rgb="FF000000"/>
            <rFont val="Tahoma"/>
            <family val="2"/>
          </rPr>
          <t xml:space="preserve">
</t>
        </r>
      </text>
    </comment>
    <comment ref="A11" authorId="0" shapeId="0" xr:uid="{00000000-0006-0000-0100-000008000000}">
      <text>
        <r>
          <rPr>
            <sz val="9"/>
            <color rgb="FF000000"/>
            <rFont val="Tahoma"/>
            <family val="2"/>
          </rPr>
          <t xml:space="preserve">
</t>
        </r>
      </text>
    </comment>
    <comment ref="A15" authorId="0" shapeId="0" xr:uid="{00000000-0006-0000-0100-000009000000}">
      <text>
        <r>
          <rPr>
            <sz val="9"/>
            <color rgb="FF000000"/>
            <rFont val="Tahoma"/>
            <family val="2"/>
          </rPr>
          <t xml:space="preserve">
</t>
        </r>
      </text>
    </comment>
    <comment ref="B16" authorId="0" shapeId="0" xr:uid="{C4FCE523-5596-CE4B-AA43-6EEC5DB60E4E}">
      <text>
        <r>
          <rPr>
            <sz val="9"/>
            <color rgb="FF000000"/>
            <rFont val="Tahoma"/>
            <family val="2"/>
          </rPr>
          <t xml:space="preserve">
</t>
        </r>
      </text>
    </comment>
  </commentList>
</comments>
</file>

<file path=xl/sharedStrings.xml><?xml version="1.0" encoding="utf-8"?>
<sst xmlns="http://schemas.openxmlformats.org/spreadsheetml/2006/main" count="232" uniqueCount="167">
  <si>
    <r>
      <rPr>
        <sz val="8"/>
        <rFont val="Arial"/>
        <family val="2"/>
      </rPr>
      <t>Carry</t>
    </r>
  </si>
  <si>
    <r>
      <rPr>
        <sz val="8"/>
        <rFont val="Arial"/>
        <family val="2"/>
      </rPr>
      <t>Team</t>
    </r>
  </si>
  <si>
    <r>
      <rPr>
        <b/>
        <sz val="8"/>
        <rFont val="Arial"/>
        <family val="2"/>
      </rPr>
      <t>N/A</t>
    </r>
  </si>
  <si>
    <r>
      <rPr>
        <sz val="9.5"/>
        <rFont val="Arial"/>
        <family val="2"/>
      </rPr>
      <t>Carry distance</t>
    </r>
  </si>
  <si>
    <r>
      <rPr>
        <sz val="9.5"/>
        <rFont val="Arial"/>
        <family val="2"/>
      </rPr>
      <t>Obstacles on route</t>
    </r>
  </si>
  <si>
    <r>
      <rPr>
        <sz val="9.5"/>
        <rFont val="Arial"/>
        <family val="2"/>
      </rPr>
      <t>Communication, co-ordination and control</t>
    </r>
  </si>
  <si>
    <r>
      <rPr>
        <b/>
        <sz val="10"/>
        <rFont val="Arial"/>
        <family val="2"/>
      </rPr>
      <t>Total score:</t>
    </r>
  </si>
  <si>
    <t>Lift</t>
  </si>
  <si>
    <t>G</t>
  </si>
  <si>
    <t>A</t>
  </si>
  <si>
    <t>R</t>
  </si>
  <si>
    <t>P</t>
  </si>
  <si>
    <t>Manual handling assessment charts (the MAC tool)</t>
  </si>
  <si>
    <t>Lifting Operations Flowchart</t>
  </si>
  <si>
    <t>It will point you towards the factors you need to modify to control these risks.</t>
  </si>
  <si>
    <t>Risk factors</t>
  </si>
  <si>
    <t>Left arm</t>
  </si>
  <si>
    <t>Right arm</t>
  </si>
  <si>
    <t>Colour</t>
  </si>
  <si>
    <t>Score</t>
  </si>
  <si>
    <t>A1   Arm movements</t>
  </si>
  <si>
    <t>A2   Repetition</t>
  </si>
  <si>
    <t>B     Force</t>
  </si>
  <si>
    <t>C1   Head/neck posture</t>
  </si>
  <si>
    <t>C2   Back posture</t>
  </si>
  <si>
    <t>C3   Arm posture</t>
  </si>
  <si>
    <t>C4   Wrist posture</t>
  </si>
  <si>
    <t>C5   Hand/finger grip</t>
  </si>
  <si>
    <t>D1   Breaks</t>
  </si>
  <si>
    <t>D2   Work pace</t>
  </si>
  <si>
    <t>D3   Other factors</t>
  </si>
  <si>
    <t>Task score</t>
  </si>
  <si>
    <t>D4   Duration multiplier</t>
  </si>
  <si>
    <t>X</t>
  </si>
  <si>
    <t>Exposure score</t>
  </si>
  <si>
    <t>D5   Psychosocial factors</t>
  </si>
  <si>
    <t>Are there other indications that the task is high risk?</t>
  </si>
  <si>
    <t>The task or similar tasks have a history of ULDs (eg company accident book, RIDDOR reports, medically diagnosed cases of upper limb disorders).</t>
  </si>
  <si>
    <t>There are signs workers find the task difficult (eg wearing arm supports or bandages, reporting discomfort, aches or pains). Ask the workers if they have any of these symptoms.</t>
  </si>
  <si>
    <t>Other indications? If so, describe:</t>
  </si>
  <si>
    <t>The ART tool                                                                                                                        Page 15 of 16</t>
  </si>
  <si>
    <t>Health and Safety Executive</t>
  </si>
  <si>
    <r>
      <rPr>
        <sz val="8"/>
        <rFont val="Arial"/>
        <family val="2"/>
      </rPr>
      <t>Assessor name:</t>
    </r>
  </si>
  <si>
    <t>Low</t>
  </si>
  <si>
    <t>Medium</t>
  </si>
  <si>
    <t>High</t>
  </si>
  <si>
    <t>Very High</t>
  </si>
  <si>
    <t>Good</t>
  </si>
  <si>
    <t>Reasonable</t>
  </si>
  <si>
    <t>Poor</t>
  </si>
  <si>
    <t>Short</t>
  </si>
  <si>
    <t>Long</t>
  </si>
  <si>
    <t>None</t>
  </si>
  <si>
    <t>One</t>
  </si>
  <si>
    <t>Two or more</t>
  </si>
  <si>
    <t>Department:</t>
  </si>
  <si>
    <r>
      <rPr>
        <sz val="8"/>
        <rFont val="Arial"/>
        <family val="2"/>
      </rPr>
      <t>The ART tool                                                                                                                        Page 14 of 16</t>
    </r>
  </si>
  <si>
    <r>
      <rPr>
        <sz val="10"/>
        <rFont val="Arial"/>
        <family val="2"/>
      </rPr>
      <t>You can download further copies of these forms at www.hse.gov.uk/msd/uld/art</t>
    </r>
  </si>
  <si>
    <r>
      <rPr>
        <sz val="8"/>
        <rFont val="Arial"/>
        <family val="2"/>
      </rPr>
      <t>Do workers rotate to other tasks? If so, what tasks?</t>
    </r>
  </si>
  <si>
    <r>
      <rPr>
        <sz val="8"/>
        <rFont val="Arial"/>
        <family val="2"/>
      </rPr>
      <t>How often is the task carried out within the organisation? (eg daily, etc)</t>
    </r>
  </si>
  <si>
    <r>
      <rPr>
        <sz val="8"/>
        <rFont val="Arial"/>
        <family val="2"/>
      </rPr>
      <t>How often does an individual perform the task? (eg daily, weekly, etc)</t>
    </r>
  </si>
  <si>
    <r>
      <rPr>
        <sz val="8"/>
        <rFont val="Arial"/>
        <family val="2"/>
      </rPr>
      <t>hours</t>
    </r>
  </si>
  <si>
    <r>
      <rPr>
        <sz val="8"/>
        <rFont val="Arial"/>
        <family val="2"/>
      </rPr>
      <t>…in a typical day or shift (excluding breaks)</t>
    </r>
  </si>
  <si>
    <r>
      <rPr>
        <sz val="8"/>
        <rFont val="Arial"/>
        <family val="2"/>
      </rPr>
      <t>…without a break</t>
    </r>
  </si>
  <si>
    <r>
      <rPr>
        <sz val="8"/>
        <rFont val="Arial"/>
        <family val="2"/>
      </rPr>
      <t>How long does a worker perform the task?</t>
    </r>
  </si>
  <si>
    <r>
      <rPr>
        <b/>
        <sz val="8"/>
        <rFont val="Arial"/>
        <family val="2"/>
      </rPr>
      <t>First hour</t>
    </r>
  </si>
  <si>
    <r>
      <rPr>
        <b/>
        <i/>
        <sz val="10"/>
        <rFont val="Arial"/>
        <family val="2"/>
      </rPr>
      <t>Draw the breaks in the shift</t>
    </r>
  </si>
  <si>
    <r>
      <rPr>
        <sz val="9"/>
        <rFont val="Arial"/>
        <family val="2"/>
      </rPr>
      <t>every                     seconds</t>
    </r>
  </si>
  <si>
    <r>
      <rPr>
        <sz val="8"/>
        <rFont val="Arial"/>
        <family val="2"/>
      </rPr>
      <t>How often is the task repeated?</t>
    </r>
  </si>
  <si>
    <r>
      <rPr>
        <sz val="9"/>
        <rFont val="Arial"/>
        <family val="2"/>
      </rPr>
      <t>units per shift, hour or minute (circle as appropriate)</t>
    </r>
  </si>
  <si>
    <r>
      <rPr>
        <sz val="8"/>
        <rFont val="Arial"/>
        <family val="2"/>
      </rPr>
      <t>Production rate (if available)</t>
    </r>
  </si>
  <si>
    <r>
      <rPr>
        <sz val="8"/>
        <rFont val="Arial"/>
        <family val="2"/>
      </rPr>
      <t>What hand tools are used?</t>
    </r>
  </si>
  <si>
    <r>
      <rPr>
        <sz val="8"/>
        <rFont val="Arial"/>
        <family val="2"/>
      </rPr>
      <t>both</t>
    </r>
  </si>
  <si>
    <r>
      <rPr>
        <sz val="8"/>
        <rFont val="Arial"/>
        <family val="2"/>
      </rPr>
      <t>right</t>
    </r>
  </si>
  <si>
    <r>
      <rPr>
        <sz val="8"/>
        <rFont val="Arial"/>
        <family val="2"/>
      </rPr>
      <t>Left</t>
    </r>
  </si>
  <si>
    <r>
      <rPr>
        <sz val="8"/>
        <rFont val="Arial"/>
        <family val="2"/>
      </rPr>
      <t>Which side of the body is primarily involved?</t>
    </r>
  </si>
  <si>
    <r>
      <rPr>
        <i/>
        <sz val="9"/>
        <rFont val="Arial"/>
        <family val="2"/>
      </rPr>
      <t>If items weigh more than 8 kg and the task involves manual handling consider using the MAC</t>
    </r>
  </si>
  <si>
    <r>
      <rPr>
        <sz val="8"/>
        <rFont val="Arial"/>
        <family val="2"/>
      </rPr>
      <t>What is the weight of any items handled?</t>
    </r>
  </si>
  <si>
    <r>
      <rPr>
        <sz val="8"/>
        <rFont val="Arial"/>
        <family val="2"/>
      </rPr>
      <t>Task description:</t>
    </r>
  </si>
  <si>
    <r>
      <rPr>
        <sz val="8"/>
        <rFont val="Arial"/>
        <family val="2"/>
      </rPr>
      <t>Name of task:</t>
    </r>
  </si>
  <si>
    <r>
      <rPr>
        <sz val="8"/>
        <rFont val="Arial"/>
        <family val="2"/>
      </rPr>
      <t>Location:</t>
    </r>
  </si>
  <si>
    <r>
      <rPr>
        <sz val="8"/>
        <rFont val="Arial"/>
        <family val="2"/>
      </rPr>
      <t>Date:</t>
    </r>
  </si>
  <si>
    <t>Task description form</t>
  </si>
  <si>
    <r>
      <rPr>
        <b/>
        <sz val="9.5"/>
        <rFont val="Arial"/>
        <family val="2"/>
      </rPr>
      <t xml:space="preserve">A </t>
    </r>
    <r>
      <rPr>
        <sz val="9.5"/>
        <rFont val="Arial"/>
        <family val="2"/>
      </rPr>
      <t>Load weight/frequency</t>
    </r>
  </si>
  <si>
    <r>
      <rPr>
        <b/>
        <sz val="9.5"/>
        <rFont val="Arial"/>
        <family val="2"/>
      </rPr>
      <t xml:space="preserve">B </t>
    </r>
    <r>
      <rPr>
        <sz val="9.5"/>
        <rFont val="Arial"/>
        <family val="2"/>
      </rPr>
      <t>Hand distance from the lower back</t>
    </r>
  </si>
  <si>
    <r>
      <rPr>
        <b/>
        <sz val="9.5"/>
        <rFont val="Arial"/>
        <family val="2"/>
      </rPr>
      <t xml:space="preserve">C </t>
    </r>
    <r>
      <rPr>
        <sz val="9.5"/>
        <rFont val="Arial"/>
        <family val="2"/>
      </rPr>
      <t>Vertical lift zones</t>
    </r>
  </si>
  <si>
    <r>
      <rPr>
        <b/>
        <sz val="9.5"/>
        <rFont val="Arial"/>
        <family val="2"/>
      </rPr>
      <t xml:space="preserve">D </t>
    </r>
    <r>
      <rPr>
        <sz val="9.5"/>
        <rFont val="Arial"/>
        <family val="2"/>
      </rPr>
      <t>Torso twisting and sideways bending OR Asymmetrical torso or load (carrying)</t>
    </r>
  </si>
  <si>
    <r>
      <rPr>
        <b/>
        <sz val="9.5"/>
        <rFont val="Arial"/>
        <family val="2"/>
      </rPr>
      <t xml:space="preserve">E </t>
    </r>
    <r>
      <rPr>
        <sz val="9.5"/>
        <rFont val="Arial"/>
        <family val="2"/>
      </rPr>
      <t>Postural constraints</t>
    </r>
  </si>
  <si>
    <r>
      <rPr>
        <b/>
        <sz val="9.5"/>
        <rFont val="Arial"/>
        <family val="2"/>
      </rPr>
      <t xml:space="preserve">F </t>
    </r>
    <r>
      <rPr>
        <sz val="9.5"/>
        <rFont val="Arial"/>
        <family val="2"/>
      </rPr>
      <t>Grip on the load</t>
    </r>
  </si>
  <si>
    <r>
      <rPr>
        <b/>
        <sz val="9.5"/>
        <rFont val="Arial"/>
        <family val="2"/>
      </rPr>
      <t>G</t>
    </r>
    <r>
      <rPr>
        <sz val="9.5"/>
        <rFont val="Arial"/>
        <family val="2"/>
      </rPr>
      <t xml:space="preserve"> Floor surface</t>
    </r>
  </si>
  <si>
    <r>
      <rPr>
        <b/>
        <sz val="9.5"/>
        <rFont val="Arial"/>
        <family val="2"/>
      </rPr>
      <t xml:space="preserve">H </t>
    </r>
    <r>
      <rPr>
        <sz val="9.5"/>
        <rFont val="Arial"/>
        <family val="2"/>
      </rPr>
      <t>Environmental factors</t>
    </r>
  </si>
  <si>
    <r>
      <rPr>
        <b/>
        <sz val="10"/>
        <rFont val="Arial"/>
        <family val="2"/>
      </rPr>
      <t xml:space="preserve">Numerical score </t>
    </r>
    <r>
      <rPr>
        <sz val="8"/>
        <rFont val="Arial"/>
        <family val="2"/>
      </rPr>
      <t>(automatically updates)</t>
    </r>
  </si>
  <si>
    <r>
      <t xml:space="preserve">Risk factors </t>
    </r>
    <r>
      <rPr>
        <sz val="8"/>
        <rFont val="Arial"/>
        <family val="2"/>
      </rPr>
      <t>(scroll over each cell below for useful information)</t>
    </r>
  </si>
  <si>
    <t>Carry</t>
  </si>
  <si>
    <t>Team</t>
  </si>
  <si>
    <r>
      <t>Please note p</t>
    </r>
    <r>
      <rPr>
        <b/>
        <sz val="9.5"/>
        <rFont val="Arial"/>
        <family val="2"/>
      </rPr>
      <t>ossible control measures to reduce the risk of red/amber factors</t>
    </r>
  </si>
  <si>
    <r>
      <t xml:space="preserve">Colour band (G, A, R or P) </t>
    </r>
    <r>
      <rPr>
        <sz val="8"/>
        <rFont val="Arial"/>
        <family val="2"/>
      </rPr>
      <t>(Select from dropdowns below)</t>
    </r>
  </si>
  <si>
    <t>How to use the MAC Tool</t>
  </si>
  <si>
    <t>Risk Factors</t>
  </si>
  <si>
    <t>Colour band (G, A, R or P)</t>
  </si>
  <si>
    <t xml:space="preserve">Numerical score </t>
  </si>
  <si>
    <r>
      <rPr>
        <b/>
        <u/>
        <sz val="16"/>
        <rFont val="Arial"/>
        <family val="2"/>
      </rPr>
      <t>Section 3</t>
    </r>
    <r>
      <rPr>
        <b/>
        <sz val="10"/>
        <rFont val="Arial"/>
        <family val="2"/>
      </rPr>
      <t xml:space="preserve">
A numerical score will be displayed in this section of the Manual Handling Tool. 
It is not necessary to enter the score yourself as this will automatically populate as you select the various Risk Levels in Section 3.</t>
    </r>
  </si>
  <si>
    <r>
      <rPr>
        <b/>
        <u/>
        <sz val="16"/>
        <rFont val="Arial"/>
        <family val="2"/>
      </rPr>
      <t>Section 4</t>
    </r>
    <r>
      <rPr>
        <b/>
        <sz val="10"/>
        <rFont val="Arial"/>
        <family val="2"/>
      </rPr>
      <t xml:space="preserve">
Any suitable control measures that can be applied to the task in order to minimise the risks to workers involved in manual handling tasks, and also to reduce the risk level can be listed here.
As each cell is clicked into, some helpful suggestions of steps that can be taken to reduce the risk level will appear. 
There is also a link in this section to more helpful information available on the Health and Safety Authority's website.</t>
    </r>
  </si>
  <si>
    <t>Section 5</t>
  </si>
  <si>
    <t>Click here to visit the HSA website for links to useful resources</t>
  </si>
  <si>
    <t>The Manual Handling Assessment Charts (MAC) is a tool that will help you to assess the most common risk factors in lifting (and lowering), carrying and team handling operations and was developed to identify high-risk manual handling.</t>
  </si>
  <si>
    <t>How to complete an assessment:</t>
  </si>
  <si>
    <t>Lifting a box of printer paper from floor to storage cabinet. Reams to be removed from box and lifted individually to spread the weight of items to be lifted.</t>
  </si>
  <si>
    <t>Hands will be kept close to lower back at all times where possible, storage shelf is at waist height.</t>
  </si>
  <si>
    <t>Some bending will be required in order to lift reams from box, which is on the floor by the storage cabinet.</t>
  </si>
  <si>
    <t>Due to small area in storage room and other filing cabinets in the room, some slight torso twisting may be inevitable.</t>
  </si>
  <si>
    <t>Again, due to small, somewhat cramped room, there will be mild constraint due to work area.</t>
  </si>
  <si>
    <t>Relatively small, standard sized reams of paper, easy to grip.</t>
  </si>
  <si>
    <t>Indoor, clean area with no debris, floor surface appears to be even and safe.</t>
  </si>
  <si>
    <t>Room is well lit and ventilated, neither too cold or warm.</t>
  </si>
  <si>
    <t>Despite a relatively small work area, no parts of my assessment have been flagged. As my score falls within the green zone, I am happy to proceed with the task.</t>
  </si>
  <si>
    <t>The final numerical score of the assessment will be displayed here, which should inform of whether it is safe to go ahead with, re-evaluate or abandon the planned task. 
Hover over the score cell to display the scoring guide.</t>
  </si>
  <si>
    <t>Example: Office Listing Task Risk Assessment</t>
  </si>
  <si>
    <t>Location of Activity</t>
  </si>
  <si>
    <t>Teams/individuals Involved</t>
  </si>
  <si>
    <t>Task has a history of manual handling incidents or lost time</t>
  </si>
  <si>
    <t>Task is known to be strenuous, can be done by only a few people/employees complain about MSD risk</t>
  </si>
  <si>
    <t>Employees doing the work appear to be struggling or finding it hard work or ask for help</t>
  </si>
  <si>
    <t xml:space="preserve">Do I need to do a full risk assessment? </t>
  </si>
  <si>
    <t xml:space="preserve">The activities involve lifting or lowering at more than 12 lifts per minute/one lift every five seconds or carrying more than once every 12 seconds. </t>
  </si>
  <si>
    <t>The types of handling are not covered by the tool below or are outside the risk filter limits (handling when seated (5 kg for men and 3 kg for women)/carrying on the shoulder without lifting the load first)</t>
  </si>
  <si>
    <t>You have individual employees who may be at significant risk, eg pregnant women, young workers, people new to the job/workforce, those with a significant health problem or a recent manual handling injury</t>
  </si>
  <si>
    <t>(Select Y/N below)</t>
  </si>
  <si>
    <t>If you use the assessment below and then decide to carry out a full risk assessment, you can use the information you have already got as the basis for that</t>
  </si>
  <si>
    <t>Risk Assessment</t>
  </si>
  <si>
    <t>Please note that due to Covid-19 and social distancing requirements, team lifting and manual handling tasks involving two or more persons should be very carefully considered and justified with regard to HSE guidance. The preference would be to use mechanical aides, if available, or other means during this time.</t>
  </si>
  <si>
    <t>Name</t>
  </si>
  <si>
    <t>Purpose of Activity</t>
  </si>
  <si>
    <t>7a</t>
  </si>
  <si>
    <t>7b</t>
  </si>
  <si>
    <t>7c</t>
  </si>
  <si>
    <t>7d</t>
  </si>
  <si>
    <t>9a</t>
  </si>
  <si>
    <t>9b</t>
  </si>
  <si>
    <t>9c</t>
  </si>
  <si>
    <t>9d</t>
  </si>
  <si>
    <t>If you have answered No to all of the questions above, start your assessment on the applicable tab below</t>
  </si>
  <si>
    <t>Date of assessment</t>
  </si>
  <si>
    <t xml:space="preserve">Are there indications that the task is high risk for MSDs (musculoskeletal disorders)? </t>
  </si>
  <si>
    <r>
      <t xml:space="preserve">If you have answered Yes to any question above, you are likely to need to do a full risk assessment of the activity </t>
    </r>
    <r>
      <rPr>
        <sz val="11"/>
        <color theme="1"/>
        <rFont val="Calibri"/>
        <family val="2"/>
        <scheme val="minor"/>
      </rPr>
      <t>(please use link in next cell)</t>
    </r>
  </si>
  <si>
    <t>Other indications (if so, please list over)</t>
  </si>
  <si>
    <t>Example: Workshop Task Risk Assessment</t>
  </si>
  <si>
    <t>What items are to be handled?</t>
  </si>
  <si>
    <t>When is the task to take place (time of day)?</t>
  </si>
  <si>
    <t>Additional factors which are important: 
• large vertical movement
• risk of sudden movement of loads
• a rate of work imposed by a process
• load unstable or with contents likely to shift
• load sharp, hot or otherwise potentially damaging
• task requires unusual strength, height, etc
• task requires special information or training for its safe performance
• movement or posture is hindered by clothing or personal protective equipment</t>
  </si>
  <si>
    <r>
      <t xml:space="preserve">List any significant psychosocial factors </t>
    </r>
    <r>
      <rPr>
        <sz val="11"/>
        <color theme="1"/>
        <rFont val="Calibri"/>
        <family val="2"/>
        <scheme val="minor"/>
      </rPr>
      <t>(high workloads, deadlines, lack of control over work/working methods)</t>
    </r>
  </si>
  <si>
    <r>
      <t xml:space="preserve">Colour band (G, A, R or P) </t>
    </r>
    <r>
      <rPr>
        <sz val="8"/>
        <rFont val="Arial"/>
        <family val="2"/>
      </rPr>
      <t>(Select from dropdowns below, scroll over each cell for useful information)</t>
    </r>
  </si>
  <si>
    <r>
      <rPr>
        <b/>
        <sz val="9.5"/>
        <rFont val="Arial"/>
        <family val="2"/>
      </rPr>
      <t xml:space="preserve"> -  </t>
    </r>
    <r>
      <rPr>
        <sz val="9.5"/>
        <rFont val="Arial"/>
        <family val="2"/>
      </rPr>
      <t>Load weight/frequency</t>
    </r>
  </si>
  <si>
    <r>
      <rPr>
        <b/>
        <sz val="9.5"/>
        <rFont val="Arial"/>
        <family val="2"/>
      </rPr>
      <t xml:space="preserve"> -  </t>
    </r>
    <r>
      <rPr>
        <sz val="9.5"/>
        <rFont val="Arial"/>
        <family val="2"/>
      </rPr>
      <t>Hand distance from the lower back</t>
    </r>
  </si>
  <si>
    <r>
      <rPr>
        <b/>
        <sz val="9.5"/>
        <rFont val="Arial"/>
        <family val="2"/>
      </rPr>
      <t xml:space="preserve"> -  </t>
    </r>
    <r>
      <rPr>
        <sz val="9.5"/>
        <rFont val="Arial"/>
        <family val="2"/>
      </rPr>
      <t>Vertical lift zones</t>
    </r>
  </si>
  <si>
    <r>
      <rPr>
        <b/>
        <sz val="9.5"/>
        <rFont val="Arial"/>
        <family val="2"/>
      </rPr>
      <t xml:space="preserve"> -  </t>
    </r>
    <r>
      <rPr>
        <sz val="9.5"/>
        <rFont val="Arial"/>
        <family val="2"/>
      </rPr>
      <t>Torso twisting and sideways bending OR Asymmetrical torso or load (carrying)</t>
    </r>
  </si>
  <si>
    <r>
      <rPr>
        <b/>
        <sz val="9.5"/>
        <rFont val="Arial"/>
        <family val="2"/>
      </rPr>
      <t xml:space="preserve"> -  </t>
    </r>
    <r>
      <rPr>
        <sz val="9.5"/>
        <rFont val="Arial"/>
        <family val="2"/>
      </rPr>
      <t>Postural constraints</t>
    </r>
  </si>
  <si>
    <r>
      <rPr>
        <b/>
        <sz val="9.5"/>
        <rFont val="Arial"/>
        <family val="2"/>
      </rPr>
      <t xml:space="preserve"> -  </t>
    </r>
    <r>
      <rPr>
        <sz val="9.5"/>
        <rFont val="Arial"/>
        <family val="2"/>
      </rPr>
      <t>Grip on the load</t>
    </r>
  </si>
  <si>
    <r>
      <rPr>
        <b/>
        <sz val="9.5"/>
        <rFont val="Arial"/>
        <family val="2"/>
      </rPr>
      <t xml:space="preserve"> - </t>
    </r>
    <r>
      <rPr>
        <sz val="9.5"/>
        <rFont val="Arial"/>
        <family val="2"/>
      </rPr>
      <t xml:space="preserve"> Floor surface</t>
    </r>
  </si>
  <si>
    <r>
      <rPr>
        <b/>
        <sz val="9.5"/>
        <rFont val="Arial"/>
        <family val="2"/>
      </rPr>
      <t xml:space="preserve"> - </t>
    </r>
    <r>
      <rPr>
        <sz val="9.5"/>
        <rFont val="Arial"/>
        <family val="2"/>
      </rPr>
      <t xml:space="preserve"> Carry distance</t>
    </r>
  </si>
  <si>
    <r>
      <rPr>
        <b/>
        <sz val="9.5"/>
        <rFont val="Arial"/>
        <family val="2"/>
      </rPr>
      <t xml:space="preserve"> - </t>
    </r>
    <r>
      <rPr>
        <sz val="9.5"/>
        <rFont val="Arial"/>
        <family val="2"/>
      </rPr>
      <t xml:space="preserve"> Obstacles on route</t>
    </r>
  </si>
  <si>
    <r>
      <rPr>
        <b/>
        <sz val="9.5"/>
        <rFont val="Arial"/>
        <family val="2"/>
      </rPr>
      <t xml:space="preserve"> - </t>
    </r>
    <r>
      <rPr>
        <sz val="9.5"/>
        <rFont val="Arial"/>
        <family val="2"/>
      </rPr>
      <t xml:space="preserve"> Communication, co-ordination and control</t>
    </r>
  </si>
  <si>
    <r>
      <rPr>
        <b/>
        <sz val="9.5"/>
        <rFont val="Arial"/>
        <family val="2"/>
      </rPr>
      <t xml:space="preserve"> -  </t>
    </r>
    <r>
      <rPr>
        <sz val="9.5"/>
        <rFont val="Arial"/>
        <family val="2"/>
      </rPr>
      <t>Environmental factors</t>
    </r>
  </si>
  <si>
    <r>
      <rPr>
        <b/>
        <u/>
        <sz val="16"/>
        <rFont val="Arial"/>
        <family val="2"/>
      </rPr>
      <t xml:space="preserve">Section 1
</t>
    </r>
    <r>
      <rPr>
        <b/>
        <sz val="10"/>
        <rFont val="Arial"/>
        <family val="2"/>
      </rPr>
      <t xml:space="preserve">
Various Risk Factors involved in lifting, carrying and team handling are listed here.
</t>
    </r>
  </si>
  <si>
    <r>
      <rPr>
        <b/>
        <u/>
        <sz val="16"/>
        <rFont val="Arial"/>
        <family val="2"/>
      </rPr>
      <t xml:space="preserve">Section 2
</t>
    </r>
    <r>
      <rPr>
        <b/>
        <sz val="10"/>
        <rFont val="Arial"/>
        <family val="2"/>
      </rPr>
      <t>Each cell can be hovered over for a visual aide to assist in selecting the appropriate risk level &amp; also any possible control measures in Section 4.
The Risk Level of each Risk Factor involved can be selected using dropdown options.
G = Green - Low level of risk
A = Amber - Medium level of risk
R = Red - High level of risk
P = Purple - Unacceptable level of risk</t>
    </r>
  </si>
  <si>
    <t>To being, you will fill in the pre-assessment task information in the tab below
Next, you will complete the assessment using the MAC tool form: 
 - Lifting Operations Guide
 - Carrying Operations Guide
 - Team Handling Operations Guide
Please choose the guide(s) that applies to the task you wish to assess.</t>
  </si>
  <si>
    <t xml:space="preserve">Operations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</si>
</sst>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color rgb="FF000000"/>
      <name val="Times New Roman"/>
      <charset val="204"/>
    </font>
    <font>
      <b/>
      <sz val="10"/>
      <name val="Arial"/>
      <family val="2"/>
    </font>
    <font>
      <sz val="8"/>
      <name val="Arial"/>
      <family val="2"/>
    </font>
    <font>
      <sz val="9.5"/>
      <name val="Arial"/>
      <family val="2"/>
    </font>
    <font>
      <b/>
      <sz val="8"/>
      <name val="Arial"/>
      <family val="2"/>
    </font>
    <font>
      <b/>
      <sz val="9"/>
      <name val="Arial"/>
      <family val="2"/>
    </font>
    <font>
      <b/>
      <sz val="10"/>
      <name val="Arial"/>
      <family val="2"/>
    </font>
    <font>
      <b/>
      <sz val="9.5"/>
      <name val="Arial"/>
      <family val="2"/>
    </font>
    <font>
      <sz val="8"/>
      <name val="Arial"/>
      <family val="2"/>
    </font>
    <font>
      <sz val="9.5"/>
      <name val="Arial"/>
      <family val="2"/>
    </font>
    <font>
      <b/>
      <sz val="8"/>
      <name val="Arial"/>
      <family val="2"/>
    </font>
    <font>
      <sz val="10"/>
      <color rgb="FF000000"/>
      <name val="Times New Roman"/>
      <family val="1"/>
    </font>
    <font>
      <sz val="14"/>
      <color rgb="FF000000"/>
      <name val="Times New Roman"/>
      <family val="1"/>
    </font>
    <font>
      <b/>
      <sz val="10"/>
      <color rgb="FF000000"/>
      <name val="Times New Roman"/>
      <family val="1"/>
    </font>
    <font>
      <sz val="12"/>
      <color rgb="FF000000"/>
      <name val="Times New Roman"/>
      <family val="1"/>
    </font>
    <font>
      <sz val="10"/>
      <name val="Arial"/>
      <family val="2"/>
    </font>
    <font>
      <sz val="10"/>
      <name val="Times New Roman"/>
      <family val="1"/>
    </font>
    <font>
      <b/>
      <i/>
      <sz val="10"/>
      <name val="Arial"/>
      <family val="2"/>
    </font>
    <font>
      <sz val="9"/>
      <name val="Arial"/>
      <family val="2"/>
    </font>
    <font>
      <i/>
      <sz val="9"/>
      <name val="Arial"/>
      <family val="2"/>
    </font>
    <font>
      <u/>
      <sz val="10"/>
      <color theme="10"/>
      <name val="Times New Roman"/>
      <family val="1"/>
    </font>
    <font>
      <b/>
      <sz val="10"/>
      <color rgb="FF000000"/>
      <name val="Arial"/>
      <family val="2"/>
    </font>
    <font>
      <u/>
      <sz val="10"/>
      <color theme="10"/>
      <name val="Times New Roman"/>
      <family val="1"/>
    </font>
    <font>
      <b/>
      <u/>
      <sz val="16"/>
      <name val="Arial"/>
      <family val="2"/>
    </font>
    <font>
      <u/>
      <sz val="16"/>
      <color rgb="FF000000"/>
      <name val="Times New Roman"/>
      <family val="1"/>
    </font>
    <font>
      <sz val="9"/>
      <color rgb="FF000000"/>
      <name val="Tahoma"/>
      <family val="2"/>
    </font>
    <font>
      <b/>
      <u/>
      <sz val="12"/>
      <color rgb="FF000000"/>
      <name val="Times New Roman"/>
      <family val="1"/>
    </font>
    <font>
      <sz val="9"/>
      <color rgb="FF000000"/>
      <name val="Times New Roman"/>
      <family val="1"/>
    </font>
    <font>
      <b/>
      <sz val="11"/>
      <color theme="1"/>
      <name val="Calibri"/>
      <family val="2"/>
      <scheme val="minor"/>
    </font>
    <font>
      <sz val="11"/>
      <color theme="1"/>
      <name val="Calibri"/>
      <family val="2"/>
      <scheme val="minor"/>
    </font>
    <font>
      <b/>
      <sz val="11"/>
      <color rgb="FF000000"/>
      <name val="Calibri"/>
      <family val="2"/>
      <scheme val="minor"/>
    </font>
    <font>
      <u/>
      <sz val="11"/>
      <color theme="10"/>
      <name val="Calibri"/>
      <family val="2"/>
      <scheme val="minor"/>
    </font>
  </fonts>
  <fills count="10">
    <fill>
      <patternFill patternType="none"/>
    </fill>
    <fill>
      <patternFill patternType="gray125"/>
    </fill>
    <fill>
      <patternFill patternType="solid">
        <fgColor rgb="FF818181"/>
      </patternFill>
    </fill>
    <fill>
      <patternFill patternType="solid">
        <fgColor theme="0" tint="-0.14999847407452621"/>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0" tint="-0.249977111117893"/>
        <bgColor indexed="64"/>
      </patternFill>
    </fill>
  </fills>
  <borders count="5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style="medium">
        <color indexed="64"/>
      </top>
      <bottom style="thin">
        <color rgb="FF000000"/>
      </bottom>
      <diagonal/>
    </border>
    <border>
      <left/>
      <right style="medium">
        <color indexed="64"/>
      </right>
      <top/>
      <bottom style="thin">
        <color rgb="FF000000"/>
      </bottom>
      <diagonal/>
    </border>
    <border>
      <left/>
      <right style="medium">
        <color indexed="64"/>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right style="medium">
        <color indexed="64"/>
      </right>
      <top style="thin">
        <color rgb="FF000000"/>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20" fillId="0" borderId="0" applyNumberFormat="0" applyFill="0" applyBorder="0" applyAlignment="0" applyProtection="0"/>
  </cellStyleXfs>
  <cellXfs count="177">
    <xf numFmtId="0" fontId="0" fillId="0" borderId="0" xfId="0" applyFill="1" applyBorder="1" applyAlignment="1">
      <alignment horizontal="left" vertical="top"/>
    </xf>
    <xf numFmtId="0" fontId="0" fillId="0" borderId="1" xfId="0" applyFill="1" applyBorder="1" applyAlignment="1">
      <alignment horizontal="left" vertical="center" wrapText="1"/>
    </xf>
    <xf numFmtId="0" fontId="4" fillId="2" borderId="1" xfId="0" applyFont="1" applyFill="1" applyBorder="1" applyAlignment="1">
      <alignment horizontal="left" vertical="center" wrapText="1" indent="1"/>
    </xf>
    <xf numFmtId="0" fontId="11" fillId="0" borderId="0" xfId="0" applyFont="1" applyFill="1" applyBorder="1" applyAlignment="1">
      <alignment horizontal="left" vertical="top"/>
    </xf>
    <xf numFmtId="0" fontId="8" fillId="0" borderId="0" xfId="0" applyFont="1" applyFill="1" applyBorder="1" applyAlignment="1">
      <alignment horizontal="left" vertical="top"/>
    </xf>
    <xf numFmtId="0" fontId="12" fillId="0" borderId="1"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4" fillId="2" borderId="4" xfId="0" applyFont="1" applyFill="1" applyBorder="1" applyAlignment="1">
      <alignment horizontal="left" vertical="center" wrapText="1" indent="1"/>
    </xf>
    <xf numFmtId="0" fontId="4" fillId="2" borderId="1" xfId="0" applyFont="1" applyFill="1" applyBorder="1" applyAlignment="1" applyProtection="1">
      <alignment horizontal="left" vertical="center" wrapText="1" indent="1"/>
      <protection hidden="1"/>
    </xf>
    <xf numFmtId="0" fontId="0" fillId="0" borderId="0" xfId="0" applyFill="1" applyBorder="1" applyAlignment="1" applyProtection="1">
      <alignment horizontal="left" vertical="top"/>
    </xf>
    <xf numFmtId="0" fontId="11" fillId="0" borderId="0" xfId="0" applyFont="1" applyFill="1" applyBorder="1" applyAlignment="1" applyProtection="1">
      <alignment horizontal="left" vertical="top"/>
    </xf>
    <xf numFmtId="0" fontId="13" fillId="0" borderId="0" xfId="0" applyFont="1" applyFill="1" applyBorder="1" applyAlignment="1" applyProtection="1">
      <alignment horizontal="left" vertical="top" wrapText="1"/>
    </xf>
    <xf numFmtId="0" fontId="8" fillId="0" borderId="0" xfId="0" applyFont="1" applyFill="1" applyBorder="1" applyAlignment="1" applyProtection="1">
      <alignment horizontal="left" vertical="top"/>
    </xf>
    <xf numFmtId="0" fontId="15" fillId="0" borderId="0" xfId="0" applyFont="1" applyFill="1" applyBorder="1" applyAlignment="1">
      <alignment horizontal="left" vertical="top"/>
    </xf>
    <xf numFmtId="0" fontId="6" fillId="0" borderId="0" xfId="0" applyFont="1" applyFill="1" applyBorder="1" applyAlignment="1">
      <alignment horizontal="left" vertical="top"/>
    </xf>
    <xf numFmtId="0" fontId="8" fillId="0" borderId="1" xfId="0" applyFont="1" applyFill="1" applyBorder="1" applyAlignment="1">
      <alignment horizontal="left" vertical="top" wrapText="1"/>
    </xf>
    <xf numFmtId="0" fontId="16" fillId="0" borderId="0" xfId="0" applyFont="1" applyFill="1" applyBorder="1" applyAlignment="1">
      <alignment horizontal="left" vertical="top"/>
    </xf>
    <xf numFmtId="0" fontId="16" fillId="0" borderId="1" xfId="0" applyFont="1" applyFill="1" applyBorder="1" applyAlignment="1">
      <alignment horizontal="left" vertical="center" wrapText="1"/>
    </xf>
    <xf numFmtId="0" fontId="6" fillId="0" borderId="1" xfId="0" applyFont="1" applyFill="1" applyBorder="1" applyAlignment="1">
      <alignment horizontal="left" vertical="top" wrapText="1"/>
    </xf>
    <xf numFmtId="0" fontId="0" fillId="3" borderId="1" xfId="0" applyFill="1" applyBorder="1" applyAlignment="1" applyProtection="1">
      <alignment horizontal="left" vertical="center" wrapText="1"/>
    </xf>
    <xf numFmtId="0" fontId="0" fillId="3" borderId="1" xfId="0" applyFill="1" applyBorder="1" applyAlignment="1" applyProtection="1">
      <alignment horizontal="left" vertical="center" wrapText="1"/>
      <protection hidden="1"/>
    </xf>
    <xf numFmtId="0" fontId="10" fillId="0" borderId="0" xfId="0" applyFont="1" applyFill="1" applyBorder="1" applyAlignment="1">
      <alignment horizontal="left" vertical="top"/>
    </xf>
    <xf numFmtId="0" fontId="17" fillId="0" borderId="0" xfId="0" applyFont="1" applyFill="1" applyBorder="1" applyAlignment="1">
      <alignment horizontal="left" vertical="top"/>
    </xf>
    <xf numFmtId="0" fontId="19" fillId="0" borderId="0" xfId="0" applyFont="1" applyFill="1" applyBorder="1" applyAlignment="1">
      <alignment horizontal="left" vertical="top"/>
    </xf>
    <xf numFmtId="0" fontId="5" fillId="0" borderId="0" xfId="0" applyFont="1" applyFill="1" applyBorder="1" applyAlignment="1" applyProtection="1">
      <alignment horizontal="left" vertical="top"/>
    </xf>
    <xf numFmtId="0" fontId="2" fillId="3" borderId="5" xfId="0" applyFont="1" applyFill="1" applyBorder="1" applyAlignment="1" applyProtection="1">
      <alignment horizontal="center" vertical="center" wrapText="1"/>
    </xf>
    <xf numFmtId="0" fontId="6" fillId="0" borderId="18" xfId="0" applyFont="1" applyFill="1" applyBorder="1" applyAlignment="1" applyProtection="1">
      <alignment horizontal="left" vertical="top" wrapText="1"/>
    </xf>
    <xf numFmtId="0" fontId="9" fillId="0" borderId="22" xfId="0" applyFont="1" applyFill="1" applyBorder="1" applyAlignment="1" applyProtection="1">
      <alignment horizontal="left" vertical="center" wrapText="1"/>
    </xf>
    <xf numFmtId="0" fontId="9" fillId="0" borderId="23" xfId="0" applyFont="1" applyFill="1" applyBorder="1" applyAlignment="1" applyProtection="1">
      <alignment horizontal="left" vertical="center" wrapText="1"/>
    </xf>
    <xf numFmtId="0" fontId="3" fillId="3" borderId="23" xfId="0" applyFont="1" applyFill="1" applyBorder="1" applyAlignment="1" applyProtection="1">
      <alignment horizontal="left" vertical="center" wrapText="1"/>
    </xf>
    <xf numFmtId="0" fontId="0" fillId="0" borderId="24" xfId="0" applyFill="1" applyBorder="1" applyAlignment="1" applyProtection="1">
      <alignment horizontal="left" vertical="center" wrapText="1"/>
    </xf>
    <xf numFmtId="0" fontId="6" fillId="0" borderId="27" xfId="0" applyFont="1" applyFill="1" applyBorder="1" applyAlignment="1" applyProtection="1">
      <alignment horizontal="center" vertical="center" wrapText="1"/>
    </xf>
    <xf numFmtId="0" fontId="2" fillId="3" borderId="28" xfId="0" applyFont="1" applyFill="1" applyBorder="1" applyAlignment="1" applyProtection="1">
      <alignment horizontal="center" vertical="center" wrapText="1"/>
    </xf>
    <xf numFmtId="0" fontId="12" fillId="0" borderId="27" xfId="0" applyFont="1" applyFill="1" applyBorder="1" applyAlignment="1" applyProtection="1">
      <alignment horizontal="center" vertical="center" wrapText="1"/>
    </xf>
    <xf numFmtId="0" fontId="0" fillId="3" borderId="29" xfId="0" applyFill="1" applyBorder="1" applyAlignment="1" applyProtection="1">
      <alignment horizontal="left" vertical="center" wrapText="1"/>
    </xf>
    <xf numFmtId="0" fontId="12" fillId="0" borderId="30" xfId="0" applyFont="1" applyFill="1" applyBorder="1" applyAlignment="1" applyProtection="1">
      <alignment horizontal="center" vertical="center" wrapText="1"/>
    </xf>
    <xf numFmtId="0" fontId="4" fillId="2" borderId="30" xfId="0" applyFont="1" applyFill="1" applyBorder="1" applyAlignment="1" applyProtection="1">
      <alignment horizontal="center" vertical="center" wrapText="1"/>
    </xf>
    <xf numFmtId="0" fontId="12" fillId="0" borderId="31" xfId="0" applyFont="1" applyFill="1" applyBorder="1" applyAlignment="1" applyProtection="1">
      <alignment horizontal="center" vertical="center" wrapText="1"/>
    </xf>
    <xf numFmtId="0" fontId="0" fillId="3" borderId="32" xfId="0" applyFill="1" applyBorder="1" applyAlignment="1" applyProtection="1">
      <alignment horizontal="left" vertical="center" wrapText="1"/>
    </xf>
    <xf numFmtId="0" fontId="0" fillId="3" borderId="33" xfId="0" applyFill="1" applyBorder="1" applyAlignment="1" applyProtection="1">
      <alignment horizontal="left" vertical="center" wrapText="1"/>
    </xf>
    <xf numFmtId="0" fontId="12" fillId="0" borderId="30" xfId="0" applyFont="1" applyFill="1" applyBorder="1" applyAlignment="1" applyProtection="1">
      <alignment horizontal="center" vertical="center" wrapText="1"/>
      <protection hidden="1"/>
    </xf>
    <xf numFmtId="0" fontId="0" fillId="3" borderId="29" xfId="0" applyFill="1" applyBorder="1" applyAlignment="1" applyProtection="1">
      <alignment horizontal="left" vertical="center" wrapText="1"/>
      <protection hidden="1"/>
    </xf>
    <xf numFmtId="0" fontId="4" fillId="2" borderId="30" xfId="0" applyFont="1" applyFill="1" applyBorder="1" applyAlignment="1" applyProtection="1">
      <alignment horizontal="center" vertical="center" wrapText="1"/>
      <protection hidden="1"/>
    </xf>
    <xf numFmtId="0" fontId="12" fillId="0" borderId="31" xfId="0" applyFont="1" applyFill="1" applyBorder="1" applyAlignment="1" applyProtection="1">
      <alignment horizontal="center" vertical="center" wrapText="1"/>
      <protection hidden="1"/>
    </xf>
    <xf numFmtId="0" fontId="0" fillId="3" borderId="32" xfId="0" applyFill="1" applyBorder="1" applyAlignment="1" applyProtection="1">
      <alignment horizontal="left" vertical="center" wrapText="1"/>
      <protection hidden="1"/>
    </xf>
    <xf numFmtId="0" fontId="0" fillId="3" borderId="33" xfId="0" applyFill="1" applyBorder="1" applyAlignment="1" applyProtection="1">
      <alignment horizontal="left" vertical="center" wrapText="1"/>
      <protection hidden="1"/>
    </xf>
    <xf numFmtId="0" fontId="21" fillId="0" borderId="18" xfId="0" applyFont="1" applyBorder="1" applyAlignment="1">
      <alignment vertical="top" wrapText="1"/>
    </xf>
    <xf numFmtId="0" fontId="22" fillId="0" borderId="22" xfId="1" applyFont="1" applyFill="1" applyBorder="1" applyAlignment="1" applyProtection="1">
      <alignment horizontal="left" vertical="center" wrapText="1"/>
    </xf>
    <xf numFmtId="0" fontId="0" fillId="0" borderId="23" xfId="0" applyFill="1" applyBorder="1" applyAlignment="1" applyProtection="1">
      <alignment horizontal="left" vertical="center" wrapText="1"/>
    </xf>
    <xf numFmtId="0" fontId="0" fillId="3" borderId="23" xfId="0" applyFill="1" applyBorder="1" applyAlignment="1" applyProtection="1">
      <alignment horizontal="left" vertical="center" wrapText="1"/>
    </xf>
    <xf numFmtId="0" fontId="12" fillId="0" borderId="34" xfId="0" applyFont="1" applyFill="1" applyBorder="1" applyAlignment="1" applyProtection="1">
      <alignment horizontal="center" vertical="center" wrapText="1"/>
      <protection hidden="1"/>
    </xf>
    <xf numFmtId="0" fontId="0" fillId="3" borderId="35" xfId="0" applyFill="1" applyBorder="1" applyAlignment="1">
      <alignment horizontal="left" vertical="top"/>
    </xf>
    <xf numFmtId="0" fontId="0" fillId="0" borderId="36" xfId="0" applyFill="1" applyBorder="1" applyAlignment="1" applyProtection="1">
      <alignment horizontal="left" vertical="center" wrapText="1"/>
    </xf>
    <xf numFmtId="0" fontId="6" fillId="0" borderId="5" xfId="0" applyFont="1" applyFill="1" applyBorder="1" applyAlignment="1">
      <alignment horizontal="center" vertical="center" wrapText="1"/>
    </xf>
    <xf numFmtId="0" fontId="12" fillId="0" borderId="32"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0" fillId="3" borderId="24" xfId="0" applyFill="1" applyBorder="1" applyAlignment="1" applyProtection="1">
      <alignment horizontal="left" vertical="center" wrapText="1"/>
    </xf>
    <xf numFmtId="0" fontId="6" fillId="0" borderId="40" xfId="0" applyFont="1" applyFill="1" applyBorder="1" applyAlignment="1">
      <alignment horizontal="center" vertical="center" wrapText="1"/>
    </xf>
    <xf numFmtId="0" fontId="12" fillId="0" borderId="41" xfId="0" applyFont="1" applyFill="1" applyBorder="1" applyAlignment="1">
      <alignment horizontal="center" vertical="center" wrapText="1"/>
    </xf>
    <xf numFmtId="0" fontId="12" fillId="0" borderId="42" xfId="0" applyFont="1" applyFill="1" applyBorder="1" applyAlignment="1">
      <alignment horizontal="center" vertical="center" wrapText="1"/>
    </xf>
    <xf numFmtId="0" fontId="12" fillId="0" borderId="44" xfId="0" applyFont="1" applyFill="1" applyBorder="1" applyAlignment="1">
      <alignment horizontal="center" vertical="center" wrapText="1"/>
    </xf>
    <xf numFmtId="0" fontId="6" fillId="5" borderId="18" xfId="0" applyFont="1" applyFill="1" applyBorder="1" applyAlignment="1" applyProtection="1">
      <alignment horizontal="left" vertical="top" wrapText="1"/>
    </xf>
    <xf numFmtId="0" fontId="21" fillId="4" borderId="18" xfId="0" applyFont="1" applyFill="1" applyBorder="1" applyAlignment="1">
      <alignment vertical="top" wrapText="1"/>
    </xf>
    <xf numFmtId="0" fontId="26" fillId="0" borderId="0" xfId="0" applyFont="1" applyFill="1" applyBorder="1" applyAlignment="1" applyProtection="1">
      <alignment horizontal="left" vertical="top"/>
    </xf>
    <xf numFmtId="0" fontId="11" fillId="0" borderId="23" xfId="0" applyFont="1" applyFill="1" applyBorder="1" applyAlignment="1" applyProtection="1">
      <alignment horizontal="left" vertical="center" wrapText="1"/>
    </xf>
    <xf numFmtId="0" fontId="11" fillId="0" borderId="24" xfId="0" applyFont="1" applyFill="1" applyBorder="1" applyAlignment="1" applyProtection="1">
      <alignment horizontal="left" vertical="center" wrapText="1"/>
    </xf>
    <xf numFmtId="0" fontId="11" fillId="0" borderId="36" xfId="0" applyFont="1" applyFill="1" applyBorder="1" applyAlignment="1" applyProtection="1">
      <alignment horizontal="left" vertical="center" wrapText="1"/>
    </xf>
    <xf numFmtId="0" fontId="28" fillId="0" borderId="6" xfId="0" applyFont="1" applyBorder="1" applyAlignment="1" applyProtection="1">
      <alignment vertical="top" wrapText="1"/>
      <protection locked="0"/>
    </xf>
    <xf numFmtId="0" fontId="29" fillId="0" borderId="6" xfId="0" applyFont="1" applyBorder="1" applyAlignment="1" applyProtection="1">
      <alignment vertical="top" wrapText="1"/>
      <protection locked="0"/>
    </xf>
    <xf numFmtId="1" fontId="28" fillId="9" borderId="37" xfId="0" applyNumberFormat="1" applyFont="1" applyFill="1" applyBorder="1" applyAlignment="1" applyProtection="1">
      <alignment horizontal="center" vertical="center"/>
      <protection locked="0"/>
    </xf>
    <xf numFmtId="1" fontId="28" fillId="3" borderId="37" xfId="0" applyNumberFormat="1" applyFont="1" applyFill="1" applyBorder="1" applyAlignment="1" applyProtection="1">
      <alignment horizontal="center" vertical="center"/>
      <protection locked="0"/>
    </xf>
    <xf numFmtId="1" fontId="28" fillId="0" borderId="0" xfId="0" applyNumberFormat="1" applyFont="1" applyFill="1" applyBorder="1" applyAlignment="1" applyProtection="1">
      <alignment horizontal="center" vertical="center"/>
      <protection locked="0"/>
    </xf>
    <xf numFmtId="0" fontId="28" fillId="0" borderId="0" xfId="0" applyFont="1" applyFill="1" applyBorder="1" applyAlignment="1">
      <alignment vertical="top" wrapText="1"/>
    </xf>
    <xf numFmtId="49" fontId="0" fillId="0" borderId="0" xfId="0" applyNumberFormat="1" applyFill="1" applyBorder="1" applyAlignment="1" applyProtection="1">
      <alignment vertical="top" wrapText="1"/>
      <protection locked="0"/>
    </xf>
    <xf numFmtId="0" fontId="28" fillId="0" borderId="6" xfId="0" applyFont="1" applyBorder="1" applyAlignment="1">
      <alignment vertical="top" wrapText="1"/>
    </xf>
    <xf numFmtId="1" fontId="28" fillId="9" borderId="48" xfId="0" applyNumberFormat="1" applyFont="1" applyFill="1" applyBorder="1" applyAlignment="1" applyProtection="1">
      <alignment horizontal="center" vertical="center"/>
      <protection locked="0"/>
    </xf>
    <xf numFmtId="0" fontId="28" fillId="0" borderId="49" xfId="0" applyFont="1" applyBorder="1" applyAlignment="1" applyProtection="1">
      <alignment vertical="top" wrapText="1"/>
      <protection locked="0"/>
    </xf>
    <xf numFmtId="49" fontId="0" fillId="0" borderId="50" xfId="0" applyNumberFormat="1" applyBorder="1" applyAlignment="1" applyProtection="1">
      <alignment vertical="top" wrapText="1"/>
      <protection locked="0"/>
    </xf>
    <xf numFmtId="49" fontId="0" fillId="0" borderId="47" xfId="0" applyNumberFormat="1" applyBorder="1" applyAlignment="1" applyProtection="1">
      <alignment vertical="top" wrapText="1"/>
      <protection locked="0"/>
    </xf>
    <xf numFmtId="1" fontId="28" fillId="9" borderId="38" xfId="0" applyNumberFormat="1" applyFont="1" applyFill="1" applyBorder="1" applyAlignment="1" applyProtection="1">
      <alignment horizontal="center" vertical="center"/>
      <protection locked="0"/>
    </xf>
    <xf numFmtId="0" fontId="28" fillId="0" borderId="43" xfId="0" applyFont="1" applyBorder="1" applyAlignment="1">
      <alignment vertical="top" wrapText="1"/>
    </xf>
    <xf numFmtId="49" fontId="0" fillId="0" borderId="51" xfId="0" applyNumberFormat="1" applyBorder="1" applyAlignment="1" applyProtection="1">
      <alignment vertical="top" wrapText="1"/>
      <protection locked="0"/>
    </xf>
    <xf numFmtId="0" fontId="27" fillId="0" borderId="0" xfId="0" applyFont="1" applyFill="1" applyBorder="1" applyAlignment="1" applyProtection="1">
      <alignment horizontal="center" vertical="center"/>
    </xf>
    <xf numFmtId="0" fontId="29" fillId="0" borderId="0" xfId="0" applyFont="1" applyFill="1" applyBorder="1" applyAlignment="1" applyProtection="1">
      <alignment vertical="top" wrapText="1"/>
      <protection locked="0"/>
    </xf>
    <xf numFmtId="0" fontId="28" fillId="0" borderId="49" xfId="0" applyFont="1" applyBorder="1" applyAlignment="1">
      <alignment vertical="top" wrapText="1"/>
    </xf>
    <xf numFmtId="49" fontId="30" fillId="3" borderId="50" xfId="0" applyNumberFormat="1" applyFont="1" applyFill="1" applyBorder="1" applyAlignment="1" applyProtection="1">
      <alignment vertical="top" wrapText="1"/>
      <protection locked="0"/>
    </xf>
    <xf numFmtId="0" fontId="27" fillId="0" borderId="47" xfId="0" applyFont="1" applyFill="1" applyBorder="1" applyAlignment="1" applyProtection="1">
      <alignment horizontal="center" vertical="center"/>
    </xf>
    <xf numFmtId="1" fontId="28" fillId="3" borderId="38" xfId="0" applyNumberFormat="1" applyFont="1" applyFill="1" applyBorder="1" applyAlignment="1" applyProtection="1">
      <alignment horizontal="center" vertical="center"/>
      <protection locked="0"/>
    </xf>
    <xf numFmtId="0" fontId="29" fillId="0" borderId="43" xfId="0" applyFont="1" applyBorder="1" applyAlignment="1" applyProtection="1">
      <alignment vertical="top" wrapText="1"/>
      <protection locked="0"/>
    </xf>
    <xf numFmtId="0" fontId="27" fillId="0" borderId="51" xfId="0" applyFont="1" applyFill="1" applyBorder="1" applyAlignment="1" applyProtection="1">
      <alignment horizontal="center" vertical="center"/>
    </xf>
    <xf numFmtId="0" fontId="27" fillId="0" borderId="43" xfId="0" applyFont="1" applyFill="1" applyBorder="1" applyAlignment="1" applyProtection="1">
      <alignment horizontal="center" vertical="center"/>
    </xf>
    <xf numFmtId="0" fontId="28" fillId="0" borderId="0" xfId="0" applyFont="1" applyFill="1" applyBorder="1" applyAlignment="1" applyProtection="1">
      <alignment vertical="top" wrapText="1"/>
      <protection locked="0"/>
    </xf>
    <xf numFmtId="1" fontId="28" fillId="9" borderId="52" xfId="0" applyNumberFormat="1" applyFont="1" applyFill="1" applyBorder="1" applyAlignment="1" applyProtection="1">
      <alignment horizontal="center" vertical="center"/>
      <protection locked="0"/>
    </xf>
    <xf numFmtId="0" fontId="28" fillId="0" borderId="35" xfId="0" applyFont="1" applyBorder="1" applyAlignment="1" applyProtection="1">
      <alignment vertical="top" wrapText="1"/>
      <protection locked="0"/>
    </xf>
    <xf numFmtId="49" fontId="0" fillId="0" borderId="21" xfId="0" applyNumberFormat="1" applyBorder="1" applyAlignment="1" applyProtection="1">
      <alignment vertical="top" wrapText="1"/>
      <protection locked="0"/>
    </xf>
    <xf numFmtId="0" fontId="31" fillId="3" borderId="47" xfId="1" applyFont="1" applyFill="1" applyBorder="1" applyAlignment="1">
      <alignment horizontal="center" vertical="center" wrapText="1"/>
    </xf>
    <xf numFmtId="0" fontId="28" fillId="0" borderId="43" xfId="0" applyFont="1" applyBorder="1" applyAlignment="1" applyProtection="1">
      <alignment vertical="top" wrapText="1"/>
      <protection locked="0"/>
    </xf>
    <xf numFmtId="0" fontId="3" fillId="0" borderId="23" xfId="0" applyFont="1" applyFill="1" applyBorder="1" applyAlignment="1" applyProtection="1">
      <alignment horizontal="left" vertical="center" wrapText="1"/>
    </xf>
    <xf numFmtId="0" fontId="1" fillId="0" borderId="18" xfId="0" applyFont="1" applyFill="1" applyBorder="1" applyAlignment="1" applyProtection="1">
      <alignment horizontal="left" vertical="top" wrapText="1"/>
    </xf>
    <xf numFmtId="0" fontId="7" fillId="0" borderId="22" xfId="0" applyFont="1" applyFill="1" applyBorder="1" applyAlignment="1" applyProtection="1">
      <alignment horizontal="left" vertical="center" wrapText="1"/>
    </xf>
    <xf numFmtId="0" fontId="14" fillId="0" borderId="13" xfId="0" applyFont="1" applyFill="1" applyBorder="1" applyAlignment="1">
      <alignment horizontal="left" vertical="top" wrapText="1"/>
    </xf>
    <xf numFmtId="0" fontId="0" fillId="0" borderId="0" xfId="0" applyFill="1" applyBorder="1" applyAlignment="1">
      <alignment horizontal="left" vertical="top" wrapText="1"/>
    </xf>
    <xf numFmtId="0" fontId="14" fillId="0" borderId="0" xfId="0" applyFont="1" applyFill="1" applyBorder="1" applyAlignment="1">
      <alignment horizontal="left" vertical="top" wrapText="1"/>
    </xf>
    <xf numFmtId="0" fontId="1" fillId="5" borderId="45" xfId="0" applyFont="1" applyFill="1" applyBorder="1" applyAlignment="1" applyProtection="1">
      <alignment horizontal="center" vertical="center" wrapText="1"/>
    </xf>
    <xf numFmtId="0" fontId="0" fillId="0" borderId="45" xfId="0" applyFill="1" applyBorder="1" applyAlignment="1">
      <alignment horizontal="center" vertical="center" wrapText="1"/>
    </xf>
    <xf numFmtId="0" fontId="0" fillId="0" borderId="46" xfId="0" applyFill="1" applyBorder="1" applyAlignment="1">
      <alignment horizontal="center" vertical="center" wrapText="1"/>
    </xf>
    <xf numFmtId="0" fontId="1" fillId="7" borderId="13" xfId="0" applyFont="1" applyFill="1" applyBorder="1" applyAlignment="1" applyProtection="1">
      <alignment horizontal="center" vertical="center" wrapText="1"/>
    </xf>
    <xf numFmtId="0" fontId="0" fillId="0" borderId="0" xfId="0" applyFill="1" applyBorder="1" applyAlignment="1">
      <alignment horizontal="left" vertical="center" wrapText="1"/>
    </xf>
    <xf numFmtId="0" fontId="0" fillId="0" borderId="14" xfId="0" applyFill="1" applyBorder="1" applyAlignment="1">
      <alignment horizontal="left" vertical="center" wrapText="1"/>
    </xf>
    <xf numFmtId="0" fontId="0" fillId="0" borderId="13" xfId="0" applyFill="1" applyBorder="1" applyAlignment="1">
      <alignment horizontal="left"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0" fillId="0" borderId="12" xfId="0" applyFill="1" applyBorder="1" applyAlignment="1">
      <alignment horizontal="left" vertical="center" wrapText="1"/>
    </xf>
    <xf numFmtId="0" fontId="6" fillId="8" borderId="13" xfId="0" applyFont="1" applyFill="1" applyBorder="1" applyAlignment="1" applyProtection="1">
      <alignment horizontal="center" vertical="center" wrapText="1"/>
    </xf>
    <xf numFmtId="0" fontId="0" fillId="8" borderId="0" xfId="0" applyFill="1" applyBorder="1" applyAlignment="1">
      <alignment horizontal="left" vertical="center" wrapText="1"/>
    </xf>
    <xf numFmtId="0" fontId="0" fillId="8" borderId="14" xfId="0" applyFill="1" applyBorder="1" applyAlignment="1">
      <alignment horizontal="left" vertical="center" wrapText="1"/>
    </xf>
    <xf numFmtId="0" fontId="0" fillId="8" borderId="13" xfId="0" applyFill="1" applyBorder="1" applyAlignment="1">
      <alignment horizontal="left" vertical="center" wrapText="1"/>
    </xf>
    <xf numFmtId="0" fontId="0" fillId="8" borderId="10" xfId="0" applyFill="1" applyBorder="1" applyAlignment="1">
      <alignment horizontal="left" vertical="center" wrapText="1"/>
    </xf>
    <xf numFmtId="0" fontId="0" fillId="8" borderId="11" xfId="0" applyFill="1" applyBorder="1" applyAlignment="1">
      <alignment horizontal="left" vertical="center" wrapText="1"/>
    </xf>
    <xf numFmtId="0" fontId="0" fillId="8" borderId="12" xfId="0" applyFill="1" applyBorder="1" applyAlignment="1">
      <alignment horizontal="left" vertical="center" wrapText="1"/>
    </xf>
    <xf numFmtId="0" fontId="6" fillId="8" borderId="25" xfId="0" applyFont="1" applyFill="1" applyBorder="1" applyAlignment="1" applyProtection="1">
      <alignment horizontal="left" vertical="top" wrapText="1"/>
    </xf>
    <xf numFmtId="0" fontId="6" fillId="8" borderId="19" xfId="0" applyFont="1" applyFill="1" applyBorder="1" applyAlignment="1" applyProtection="1">
      <alignment horizontal="left" vertical="top" wrapText="1"/>
    </xf>
    <xf numFmtId="0" fontId="6" fillId="8" borderId="26" xfId="0" applyFont="1" applyFill="1" applyBorder="1" applyAlignment="1" applyProtection="1">
      <alignment horizontal="left" vertical="top" wrapText="1"/>
    </xf>
    <xf numFmtId="0" fontId="6" fillId="7" borderId="25" xfId="0" applyFont="1" applyFill="1" applyBorder="1" applyAlignment="1" applyProtection="1">
      <alignment horizontal="left" vertical="top" wrapText="1"/>
    </xf>
    <xf numFmtId="0" fontId="6" fillId="7" borderId="19" xfId="0" applyFont="1" applyFill="1" applyBorder="1" applyAlignment="1" applyProtection="1">
      <alignment horizontal="left" vertical="top" wrapText="1"/>
    </xf>
    <xf numFmtId="0" fontId="6" fillId="7" borderId="26" xfId="0" applyFont="1" applyFill="1" applyBorder="1" applyAlignment="1" applyProtection="1">
      <alignment horizontal="left" vertical="top" wrapText="1"/>
    </xf>
    <xf numFmtId="0" fontId="6" fillId="4" borderId="45" xfId="0" applyFont="1" applyFill="1" applyBorder="1" applyAlignment="1" applyProtection="1">
      <alignment horizontal="center" vertical="center" wrapText="1"/>
    </xf>
    <xf numFmtId="0" fontId="0" fillId="4" borderId="45" xfId="0" applyFill="1" applyBorder="1" applyAlignment="1">
      <alignment horizontal="left" vertical="center" wrapText="1"/>
    </xf>
    <xf numFmtId="0" fontId="0" fillId="4" borderId="46" xfId="0" applyFill="1" applyBorder="1" applyAlignment="1">
      <alignment horizontal="left" vertical="center" wrapText="1"/>
    </xf>
    <xf numFmtId="0" fontId="1" fillId="6" borderId="19" xfId="0" applyFont="1" applyFill="1" applyBorder="1" applyAlignment="1" applyProtection="1">
      <alignment horizontal="center" vertical="center" wrapText="1"/>
    </xf>
    <xf numFmtId="0" fontId="0" fillId="6" borderId="19" xfId="0" applyFill="1" applyBorder="1" applyAlignment="1">
      <alignment horizontal="center" vertical="center" wrapText="1"/>
    </xf>
    <xf numFmtId="0" fontId="0" fillId="6" borderId="26" xfId="0" applyFill="1" applyBorder="1" applyAlignment="1">
      <alignment horizontal="center" vertical="center" wrapText="1"/>
    </xf>
    <xf numFmtId="0" fontId="23" fillId="6" borderId="25" xfId="0" applyFont="1" applyFill="1" applyBorder="1" applyAlignment="1" applyProtection="1">
      <alignment horizontal="center" vertical="top" wrapText="1"/>
    </xf>
    <xf numFmtId="0" fontId="24" fillId="6" borderId="19" xfId="0" applyFont="1" applyFill="1" applyBorder="1" applyAlignment="1">
      <alignment horizontal="center" vertical="top" wrapText="1"/>
    </xf>
    <xf numFmtId="0" fontId="0" fillId="0" borderId="53" xfId="0" applyFill="1" applyBorder="1" applyAlignment="1" applyProtection="1">
      <alignment horizontal="left" vertical="top"/>
    </xf>
    <xf numFmtId="0" fontId="0" fillId="0" borderId="35" xfId="0" applyFill="1" applyBorder="1" applyAlignment="1">
      <alignment horizontal="left" vertical="top"/>
    </xf>
    <xf numFmtId="0" fontId="0" fillId="0" borderId="21" xfId="0" applyFill="1" applyBorder="1" applyAlignment="1">
      <alignment horizontal="left" vertical="top"/>
    </xf>
    <xf numFmtId="0" fontId="1" fillId="0" borderId="25" xfId="0" applyFont="1" applyFill="1" applyBorder="1" applyAlignment="1" applyProtection="1">
      <alignment horizontal="left" vertical="top" wrapText="1"/>
    </xf>
    <xf numFmtId="0" fontId="1" fillId="0" borderId="19" xfId="0" applyFont="1" applyFill="1" applyBorder="1" applyAlignment="1" applyProtection="1">
      <alignment horizontal="left" vertical="top" wrapText="1"/>
    </xf>
    <xf numFmtId="0" fontId="1" fillId="0" borderId="26" xfId="0" applyFont="1" applyFill="1" applyBorder="1" applyAlignment="1" applyProtection="1">
      <alignment horizontal="left" vertical="top" wrapText="1"/>
    </xf>
    <xf numFmtId="0" fontId="6" fillId="0" borderId="25"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3" fillId="0" borderId="13" xfId="0" applyFont="1" applyFill="1" applyBorder="1" applyAlignment="1" applyProtection="1">
      <alignment horizontal="left" vertical="center" wrapText="1"/>
    </xf>
    <xf numFmtId="0" fontId="8" fillId="0" borderId="2" xfId="0" applyFont="1" applyFill="1" applyBorder="1" applyAlignment="1">
      <alignment horizontal="left" vertical="top" wrapText="1"/>
    </xf>
    <xf numFmtId="0" fontId="8" fillId="0" borderId="3"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2" xfId="0" applyFont="1" applyFill="1" applyBorder="1" applyAlignment="1">
      <alignment horizontal="left" vertical="top" wrapText="1" indent="13"/>
    </xf>
    <xf numFmtId="0" fontId="8" fillId="0" borderId="3" xfId="0" applyFont="1" applyFill="1" applyBorder="1" applyAlignment="1">
      <alignment horizontal="left" vertical="top" wrapText="1" indent="13"/>
    </xf>
    <xf numFmtId="0" fontId="8" fillId="0" borderId="4" xfId="0" applyFont="1" applyFill="1" applyBorder="1" applyAlignment="1">
      <alignment horizontal="left" vertical="top" wrapText="1" indent="13"/>
    </xf>
    <xf numFmtId="0" fontId="9" fillId="0" borderId="2" xfId="0" applyFont="1" applyFill="1" applyBorder="1" applyAlignment="1">
      <alignment horizontal="left" vertical="top" wrapText="1"/>
    </xf>
    <xf numFmtId="0" fontId="9" fillId="0" borderId="4" xfId="0" applyFont="1" applyFill="1" applyBorder="1" applyAlignment="1">
      <alignment horizontal="left" vertical="top" wrapText="1"/>
    </xf>
    <xf numFmtId="0" fontId="8" fillId="0" borderId="2" xfId="0" applyFont="1" applyFill="1" applyBorder="1" applyAlignment="1">
      <alignment horizontal="right" vertical="top" wrapText="1"/>
    </xf>
    <xf numFmtId="0" fontId="8" fillId="0" borderId="3" xfId="0" applyFont="1" applyFill="1" applyBorder="1" applyAlignment="1">
      <alignment horizontal="right" vertical="top" wrapText="1"/>
    </xf>
    <xf numFmtId="0" fontId="8" fillId="0" borderId="4" xfId="0" applyFont="1" applyFill="1" applyBorder="1" applyAlignment="1">
      <alignment horizontal="right" vertical="top" wrapText="1"/>
    </xf>
    <xf numFmtId="0" fontId="6" fillId="0" borderId="16" xfId="0" applyFont="1" applyFill="1" applyBorder="1" applyAlignment="1">
      <alignment horizontal="left" vertical="top" wrapText="1"/>
    </xf>
    <xf numFmtId="0" fontId="6" fillId="0" borderId="15"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4" xfId="0" applyFill="1" applyBorder="1" applyAlignment="1">
      <alignment horizontal="left" vertical="center" wrapText="1"/>
    </xf>
    <xf numFmtId="0" fontId="18" fillId="0" borderId="2" xfId="0" applyFont="1" applyFill="1" applyBorder="1" applyAlignment="1">
      <alignment horizontal="left" vertical="top" wrapText="1" indent="5"/>
    </xf>
    <xf numFmtId="0" fontId="18" fillId="0" borderId="3" xfId="0" applyFont="1" applyFill="1" applyBorder="1" applyAlignment="1">
      <alignment horizontal="left" vertical="top" wrapText="1" indent="5"/>
    </xf>
    <xf numFmtId="0" fontId="18" fillId="0" borderId="4" xfId="0" applyFont="1" applyFill="1" applyBorder="1" applyAlignment="1">
      <alignment horizontal="left" vertical="top" wrapText="1" indent="5"/>
    </xf>
    <xf numFmtId="0" fontId="18" fillId="0" borderId="2" xfId="0" applyFont="1" applyFill="1" applyBorder="1" applyAlignment="1">
      <alignment horizontal="left" vertical="top" wrapText="1"/>
    </xf>
    <xf numFmtId="0" fontId="18" fillId="0" borderId="3" xfId="0" applyFont="1" applyFill="1" applyBorder="1" applyAlignment="1">
      <alignment horizontal="left" vertical="top" wrapText="1"/>
    </xf>
    <xf numFmtId="0" fontId="18" fillId="0" borderId="4"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17"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9" xfId="0" applyFont="1" applyFill="1" applyBorder="1" applyAlignment="1">
      <alignment horizontal="left" vertical="top" wrapText="1"/>
    </xf>
    <xf numFmtId="0" fontId="8" fillId="0" borderId="7" xfId="0" applyFont="1" applyFill="1" applyBorder="1" applyAlignment="1">
      <alignment horizontal="left" vertical="top" wrapText="1"/>
    </xf>
  </cellXfs>
  <cellStyles count="2">
    <cellStyle name="Hyperlink" xfId="1" builtinId="8"/>
    <cellStyle name="Normal" xfId="0" builtinId="0"/>
  </cellStyles>
  <dxfs count="50">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7030A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7030A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7030A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7030A0"/>
        </patternFill>
      </fill>
    </dxf>
    <dxf>
      <fill>
        <patternFill>
          <bgColor rgb="FFFF0000"/>
        </patternFill>
      </fill>
    </dxf>
    <dxf>
      <fill>
        <patternFill>
          <bgColor rgb="FF92D050"/>
        </patternFill>
      </fill>
    </dxf>
    <dxf>
      <fill>
        <patternFill>
          <bgColor rgb="FFFF000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35.tiff"/><Relationship Id="rId1" Type="http://schemas.openxmlformats.org/officeDocument/2006/relationships/image" Target="../media/image34.tiff"/></Relationships>
</file>

<file path=xl/drawings/_rels/vmlDrawing1.v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3.jpe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2" Type="http://schemas.openxmlformats.org/officeDocument/2006/relationships/image" Target="../media/image2.jpeg"/><Relationship Id="rId16" Type="http://schemas.openxmlformats.org/officeDocument/2006/relationships/image" Target="../media/image16.jpe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8" Type="http://schemas.openxmlformats.org/officeDocument/2006/relationships/image" Target="../media/image8.jpeg"/></Relationships>
</file>

<file path=xl/drawings/_rels/vmlDrawing2.v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2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oneCellAnchor>
    <xdr:from>
      <xdr:col>1</xdr:col>
      <xdr:colOff>4093482</xdr:colOff>
      <xdr:row>10</xdr:row>
      <xdr:rowOff>158750</xdr:rowOff>
    </xdr:from>
    <xdr:ext cx="184731" cy="264560"/>
    <xdr:sp macro="" textlink="">
      <xdr:nvSpPr>
        <xdr:cNvPr id="2" name="TextBox 1">
          <a:extLst>
            <a:ext uri="{FF2B5EF4-FFF2-40B4-BE49-F238E27FC236}">
              <a16:creationId xmlns:a16="http://schemas.microsoft.com/office/drawing/2014/main" id="{FFAC36B3-E25B-F641-9D3B-FD8443F7C1D4}"/>
            </a:ext>
          </a:extLst>
        </xdr:cNvPr>
        <xdr:cNvSpPr txBox="1"/>
      </xdr:nvSpPr>
      <xdr:spPr>
        <a:xfrm>
          <a:off x="4796518" y="21544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12</xdr:col>
      <xdr:colOff>558800</xdr:colOff>
      <xdr:row>73</xdr:row>
      <xdr:rowOff>25400</xdr:rowOff>
    </xdr:to>
    <xdr:pic>
      <xdr:nvPicPr>
        <xdr:cNvPr id="2" name="Picture 1">
          <a:extLst>
            <a:ext uri="{FF2B5EF4-FFF2-40B4-BE49-F238E27FC236}">
              <a16:creationId xmlns:a16="http://schemas.microsoft.com/office/drawing/2014/main" id="{4FFCF7A5-F542-3844-93B0-A20180744352}"/>
            </a:ext>
          </a:extLst>
        </xdr:cNvPr>
        <xdr:cNvPicPr>
          <a:picLocks noChangeAspect="1"/>
        </xdr:cNvPicPr>
      </xdr:nvPicPr>
      <xdr:blipFill>
        <a:blip xmlns:r="http://schemas.openxmlformats.org/officeDocument/2006/relationships" r:embed="rId1"/>
        <a:stretch>
          <a:fillRect/>
        </a:stretch>
      </xdr:blipFill>
      <xdr:spPr>
        <a:xfrm>
          <a:off x="0" y="0"/>
          <a:ext cx="8940800" cy="11747500"/>
        </a:xfrm>
        <a:prstGeom prst="rect">
          <a:avLst/>
        </a:prstGeom>
      </xdr:spPr>
    </xdr:pic>
    <xdr:clientData/>
  </xdr:twoCellAnchor>
  <xdr:twoCellAnchor editAs="oneCell">
    <xdr:from>
      <xdr:col>12</xdr:col>
      <xdr:colOff>495300</xdr:colOff>
      <xdr:row>2</xdr:row>
      <xdr:rowOff>50800</xdr:rowOff>
    </xdr:from>
    <xdr:to>
      <xdr:col>25</xdr:col>
      <xdr:colOff>50800</xdr:colOff>
      <xdr:row>40</xdr:row>
      <xdr:rowOff>88900</xdr:rowOff>
    </xdr:to>
    <xdr:pic>
      <xdr:nvPicPr>
        <xdr:cNvPr id="3" name="Picture 2">
          <a:extLst>
            <a:ext uri="{FF2B5EF4-FFF2-40B4-BE49-F238E27FC236}">
              <a16:creationId xmlns:a16="http://schemas.microsoft.com/office/drawing/2014/main" id="{409F5470-E320-4443-BDA8-03E3BE729931}"/>
            </a:ext>
          </a:extLst>
        </xdr:cNvPr>
        <xdr:cNvPicPr>
          <a:picLocks noChangeAspect="1"/>
        </xdr:cNvPicPr>
      </xdr:nvPicPr>
      <xdr:blipFill>
        <a:blip xmlns:r="http://schemas.openxmlformats.org/officeDocument/2006/relationships" r:embed="rId2"/>
        <a:stretch>
          <a:fillRect/>
        </a:stretch>
      </xdr:blipFill>
      <xdr:spPr>
        <a:xfrm>
          <a:off x="8877300" y="50800"/>
          <a:ext cx="8636000" cy="6311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20</xdr:row>
      <xdr:rowOff>0</xdr:rowOff>
    </xdr:from>
    <xdr:ext cx="4135754" cy="81914"/>
    <xdr:grpSp>
      <xdr:nvGrpSpPr>
        <xdr:cNvPr id="5" name="Group 2">
          <a:extLst>
            <a:ext uri="{FF2B5EF4-FFF2-40B4-BE49-F238E27FC236}">
              <a16:creationId xmlns:a16="http://schemas.microsoft.com/office/drawing/2014/main" id="{00000000-0008-0000-0700-000005000000}"/>
            </a:ext>
          </a:extLst>
        </xdr:cNvPr>
        <xdr:cNvGrpSpPr/>
      </xdr:nvGrpSpPr>
      <xdr:grpSpPr>
        <a:xfrm>
          <a:off x="0" y="4229100"/>
          <a:ext cx="4135754" cy="81914"/>
          <a:chOff x="0" y="0"/>
          <a:chExt cx="4002404" cy="81915"/>
        </a:xfrm>
      </xdr:grpSpPr>
      <xdr:sp macro="" textlink="">
        <xdr:nvSpPr>
          <xdr:cNvPr id="6" name="Shape 3">
            <a:extLst>
              <a:ext uri="{FF2B5EF4-FFF2-40B4-BE49-F238E27FC236}">
                <a16:creationId xmlns:a16="http://schemas.microsoft.com/office/drawing/2014/main" id="{00000000-0008-0000-0700-000006000000}"/>
              </a:ext>
            </a:extLst>
          </xdr:cNvPr>
          <xdr:cNvSpPr/>
        </xdr:nvSpPr>
        <xdr:spPr>
          <a:xfrm>
            <a:off x="0" y="40764"/>
            <a:ext cx="3996054" cy="0"/>
          </a:xfrm>
          <a:custGeom>
            <a:avLst/>
            <a:gdLst/>
            <a:ahLst/>
            <a:cxnLst/>
            <a:rect l="0" t="0" r="0" b="0"/>
            <a:pathLst>
              <a:path w="3996054">
                <a:moveTo>
                  <a:pt x="0" y="0"/>
                </a:moveTo>
                <a:lnTo>
                  <a:pt x="3995432" y="0"/>
                </a:lnTo>
              </a:path>
            </a:pathLst>
          </a:custGeom>
          <a:ln w="12700">
            <a:solidFill>
              <a:srgbClr val="000000"/>
            </a:solidFill>
          </a:ln>
        </xdr:spPr>
      </xdr:sp>
      <xdr:sp macro="" textlink="">
        <xdr:nvSpPr>
          <xdr:cNvPr id="7" name="Shape 4">
            <a:extLst>
              <a:ext uri="{FF2B5EF4-FFF2-40B4-BE49-F238E27FC236}">
                <a16:creationId xmlns:a16="http://schemas.microsoft.com/office/drawing/2014/main" id="{00000000-0008-0000-0700-000007000000}"/>
              </a:ext>
            </a:extLst>
          </xdr:cNvPr>
          <xdr:cNvSpPr/>
        </xdr:nvSpPr>
        <xdr:spPr>
          <a:xfrm>
            <a:off x="3900858" y="6350"/>
            <a:ext cx="94615" cy="69215"/>
          </a:xfrm>
          <a:custGeom>
            <a:avLst/>
            <a:gdLst/>
            <a:ahLst/>
            <a:cxnLst/>
            <a:rect l="0" t="0" r="0" b="0"/>
            <a:pathLst>
              <a:path w="94615" h="69215">
                <a:moveTo>
                  <a:pt x="0" y="0"/>
                </a:moveTo>
                <a:lnTo>
                  <a:pt x="94576" y="34417"/>
                </a:lnTo>
                <a:lnTo>
                  <a:pt x="0" y="68834"/>
                </a:lnTo>
              </a:path>
            </a:pathLst>
          </a:custGeom>
          <a:ln w="12700">
            <a:solidFill>
              <a:srgbClr val="000000"/>
            </a:solidFill>
          </a:ln>
        </xdr:spPr>
      </xdr:sp>
    </xdr:grp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ucc.ie/en/media/support/healthandsafety/documents/wm-scidocs-doc3/Manual-Handling-Conclusion.doc"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hsa.ie/eng/Workplace_Health/Manual_Handling_Display_Screen_Equipment/Useful_Resources/Other_Links/"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www.hsa.ie/eng/Workplace_Health/Manual_Handling_Display_Screen_Equipment/Useful_Resources/Other_Links/" TargetMode="Externa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
  <sheetViews>
    <sheetView zoomScale="134" zoomScaleNormal="134" workbookViewId="0">
      <selection activeCell="H5" sqref="H5"/>
    </sheetView>
  </sheetViews>
  <sheetFormatPr baseColWidth="10" defaultColWidth="9.3984375" defaultRowHeight="13" x14ac:dyDescent="0.15"/>
  <cols>
    <col min="1" max="1" width="43.19921875" style="10" customWidth="1"/>
    <col min="2" max="7" width="6.796875" style="10" customWidth="1"/>
    <col min="8" max="8" width="79.3984375" style="10" customWidth="1"/>
    <col min="9" max="9" width="9.3984375" style="10"/>
    <col min="10" max="10" width="21.3984375" style="10" customWidth="1"/>
    <col min="11" max="16384" width="9.3984375" style="10"/>
  </cols>
  <sheetData>
    <row r="1" spans="1:10" ht="16" x14ac:dyDescent="0.15">
      <c r="A1" s="65" t="s">
        <v>97</v>
      </c>
    </row>
    <row r="3" spans="1:10" ht="36" customHeight="1" x14ac:dyDescent="0.15">
      <c r="A3" s="102" t="s">
        <v>105</v>
      </c>
      <c r="B3" s="103"/>
      <c r="C3" s="103"/>
      <c r="D3" s="103"/>
      <c r="E3" s="103"/>
      <c r="F3" s="103"/>
      <c r="G3" s="103"/>
      <c r="H3" s="103"/>
    </row>
    <row r="4" spans="1:10" ht="22" customHeight="1" x14ac:dyDescent="0.15">
      <c r="A4" s="104" t="s">
        <v>14</v>
      </c>
      <c r="B4" s="103"/>
      <c r="C4" s="103"/>
      <c r="D4" s="103"/>
      <c r="E4" s="103"/>
      <c r="F4" s="103"/>
      <c r="G4" s="103"/>
      <c r="H4" s="103"/>
    </row>
    <row r="7" spans="1:10" ht="21" customHeight="1" x14ac:dyDescent="0.15">
      <c r="A7" s="104" t="s">
        <v>106</v>
      </c>
      <c r="B7" s="103"/>
      <c r="C7" s="103"/>
      <c r="D7" s="103"/>
      <c r="E7" s="103"/>
      <c r="F7" s="103"/>
      <c r="G7" s="103"/>
      <c r="H7" s="103"/>
    </row>
    <row r="8" spans="1:10" ht="99" customHeight="1" x14ac:dyDescent="0.15">
      <c r="A8" s="104" t="s">
        <v>165</v>
      </c>
      <c r="B8" s="103"/>
      <c r="C8" s="103"/>
      <c r="D8" s="103"/>
      <c r="E8" s="103"/>
      <c r="F8" s="103"/>
      <c r="G8" s="103"/>
      <c r="H8" s="103"/>
    </row>
    <row r="9" spans="1:10" ht="14" thickBot="1" x14ac:dyDescent="0.2"/>
    <row r="10" spans="1:10" ht="43.25" customHeight="1" thickBot="1" x14ac:dyDescent="0.2">
      <c r="A10" s="63" t="s">
        <v>98</v>
      </c>
      <c r="B10" s="125" t="s">
        <v>99</v>
      </c>
      <c r="C10" s="126"/>
      <c r="D10" s="127"/>
      <c r="E10" s="122" t="s">
        <v>100</v>
      </c>
      <c r="F10" s="123"/>
      <c r="G10" s="124"/>
      <c r="H10" s="64" t="s">
        <v>95</v>
      </c>
      <c r="J10" s="12"/>
    </row>
    <row r="11" spans="1:10" ht="25.5" customHeight="1" x14ac:dyDescent="0.15">
      <c r="A11" s="105" t="s">
        <v>163</v>
      </c>
      <c r="B11" s="108" t="s">
        <v>164</v>
      </c>
      <c r="C11" s="109"/>
      <c r="D11" s="110"/>
      <c r="E11" s="115" t="s">
        <v>101</v>
      </c>
      <c r="F11" s="116"/>
      <c r="G11" s="117"/>
      <c r="H11" s="128" t="s">
        <v>102</v>
      </c>
      <c r="J11" s="12"/>
    </row>
    <row r="12" spans="1:10" ht="30.5" customHeight="1" x14ac:dyDescent="0.15">
      <c r="A12" s="106"/>
      <c r="B12" s="111"/>
      <c r="C12" s="109"/>
      <c r="D12" s="110"/>
      <c r="E12" s="118"/>
      <c r="F12" s="116"/>
      <c r="G12" s="117"/>
      <c r="H12" s="129"/>
      <c r="J12" s="12"/>
    </row>
    <row r="13" spans="1:10" ht="30.5" customHeight="1" x14ac:dyDescent="0.15">
      <c r="A13" s="106"/>
      <c r="B13" s="111"/>
      <c r="C13" s="109"/>
      <c r="D13" s="110"/>
      <c r="E13" s="118"/>
      <c r="F13" s="116"/>
      <c r="G13" s="117"/>
      <c r="H13" s="129"/>
      <c r="J13" s="12"/>
    </row>
    <row r="14" spans="1:10" ht="30.5" customHeight="1" x14ac:dyDescent="0.15">
      <c r="A14" s="106"/>
      <c r="B14" s="111"/>
      <c r="C14" s="109"/>
      <c r="D14" s="110"/>
      <c r="E14" s="118"/>
      <c r="F14" s="116"/>
      <c r="G14" s="117"/>
      <c r="H14" s="129"/>
      <c r="J14" s="12"/>
    </row>
    <row r="15" spans="1:10" ht="30.5" customHeight="1" x14ac:dyDescent="0.15">
      <c r="A15" s="106"/>
      <c r="B15" s="111"/>
      <c r="C15" s="109"/>
      <c r="D15" s="110"/>
      <c r="E15" s="118"/>
      <c r="F15" s="116"/>
      <c r="G15" s="117"/>
      <c r="H15" s="129"/>
    </row>
    <row r="16" spans="1:10" ht="30.5" customHeight="1" x14ac:dyDescent="0.15">
      <c r="A16" s="106"/>
      <c r="B16" s="111"/>
      <c r="C16" s="109"/>
      <c r="D16" s="110"/>
      <c r="E16" s="118"/>
      <c r="F16" s="116"/>
      <c r="G16" s="117"/>
      <c r="H16" s="129"/>
    </row>
    <row r="17" spans="1:8" ht="30.5" customHeight="1" x14ac:dyDescent="0.15">
      <c r="A17" s="106"/>
      <c r="B17" s="111"/>
      <c r="C17" s="109"/>
      <c r="D17" s="110"/>
      <c r="E17" s="118"/>
      <c r="F17" s="116"/>
      <c r="G17" s="117"/>
      <c r="H17" s="129"/>
    </row>
    <row r="18" spans="1:8" ht="30.5" customHeight="1" x14ac:dyDescent="0.15">
      <c r="A18" s="106"/>
      <c r="B18" s="111"/>
      <c r="C18" s="109"/>
      <c r="D18" s="110"/>
      <c r="E18" s="118"/>
      <c r="F18" s="116"/>
      <c r="G18" s="117"/>
      <c r="H18" s="129"/>
    </row>
    <row r="19" spans="1:8" ht="30.5" customHeight="1" x14ac:dyDescent="0.15">
      <c r="A19" s="106"/>
      <c r="B19" s="111"/>
      <c r="C19" s="109"/>
      <c r="D19" s="110"/>
      <c r="E19" s="118"/>
      <c r="F19" s="116"/>
      <c r="G19" s="117"/>
      <c r="H19" s="129"/>
    </row>
    <row r="20" spans="1:8" ht="30.5" customHeight="1" x14ac:dyDescent="0.15">
      <c r="A20" s="106"/>
      <c r="B20" s="111"/>
      <c r="C20" s="109"/>
      <c r="D20" s="110"/>
      <c r="E20" s="118"/>
      <c r="F20" s="116"/>
      <c r="G20" s="117"/>
      <c r="H20" s="129"/>
    </row>
    <row r="21" spans="1:8" ht="30.5" customHeight="1" x14ac:dyDescent="0.15">
      <c r="A21" s="106"/>
      <c r="B21" s="111"/>
      <c r="C21" s="109"/>
      <c r="D21" s="110"/>
      <c r="E21" s="118"/>
      <c r="F21" s="116"/>
      <c r="G21" s="117"/>
      <c r="H21" s="129"/>
    </row>
    <row r="22" spans="1:8" ht="30.5" customHeight="1" thickBot="1" x14ac:dyDescent="0.2">
      <c r="A22" s="106"/>
      <c r="B22" s="112"/>
      <c r="C22" s="113"/>
      <c r="D22" s="114"/>
      <c r="E22" s="119"/>
      <c r="F22" s="120"/>
      <c r="G22" s="121"/>
      <c r="H22" s="130"/>
    </row>
    <row r="23" spans="1:8" ht="44" customHeight="1" thickBot="1" x14ac:dyDescent="0.2">
      <c r="A23" s="107"/>
      <c r="B23" s="134" t="s">
        <v>103</v>
      </c>
      <c r="C23" s="135"/>
      <c r="D23" s="135"/>
      <c r="E23" s="131" t="s">
        <v>116</v>
      </c>
      <c r="F23" s="132"/>
      <c r="G23" s="132"/>
      <c r="H23" s="133"/>
    </row>
    <row r="24" spans="1:8" ht="11.5" customHeight="1" x14ac:dyDescent="0.15">
      <c r="A24" s="13"/>
    </row>
  </sheetData>
  <mergeCells count="12">
    <mergeCell ref="A3:H3"/>
    <mergeCell ref="A4:H4"/>
    <mergeCell ref="A7:H7"/>
    <mergeCell ref="A8:H8"/>
    <mergeCell ref="A11:A23"/>
    <mergeCell ref="B11:D22"/>
    <mergeCell ref="E11:G22"/>
    <mergeCell ref="E10:G10"/>
    <mergeCell ref="B10:D10"/>
    <mergeCell ref="H11:H22"/>
    <mergeCell ref="E23:H23"/>
    <mergeCell ref="B23:D23"/>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27C51-A111-7243-A413-3406DD1F5D4A}">
  <dimension ref="A1:I26"/>
  <sheetViews>
    <sheetView zoomScale="112" zoomScaleNormal="112" workbookViewId="0">
      <selection activeCell="E3" sqref="E3"/>
    </sheetView>
  </sheetViews>
  <sheetFormatPr baseColWidth="10" defaultRowHeight="13" x14ac:dyDescent="0.15"/>
  <cols>
    <col min="2" max="2" width="83.3984375" bestFit="1" customWidth="1"/>
    <col min="3" max="3" width="37.796875" customWidth="1"/>
  </cols>
  <sheetData>
    <row r="1" spans="1:9" s="10" customFormat="1" ht="12" customHeight="1" thickBot="1" x14ac:dyDescent="0.2"/>
    <row r="2" spans="1:9" s="10" customFormat="1" ht="16" x14ac:dyDescent="0.15">
      <c r="A2" s="77">
        <v>1</v>
      </c>
      <c r="B2" s="78" t="s">
        <v>131</v>
      </c>
      <c r="C2" s="79"/>
    </row>
    <row r="3" spans="1:9" s="10" customFormat="1" ht="16" x14ac:dyDescent="0.15">
      <c r="A3" s="71">
        <v>2</v>
      </c>
      <c r="B3" s="69" t="s">
        <v>132</v>
      </c>
      <c r="C3" s="80"/>
    </row>
    <row r="4" spans="1:9" s="10" customFormat="1" ht="16" x14ac:dyDescent="0.15">
      <c r="A4" s="71">
        <v>3</v>
      </c>
      <c r="B4" s="69" t="s">
        <v>118</v>
      </c>
      <c r="C4" s="80"/>
    </row>
    <row r="5" spans="1:9" s="10" customFormat="1" ht="16" x14ac:dyDescent="0.15">
      <c r="A5" s="71">
        <v>4</v>
      </c>
      <c r="B5" s="69" t="s">
        <v>119</v>
      </c>
      <c r="C5" s="80"/>
    </row>
    <row r="6" spans="1:9" s="10" customFormat="1" ht="16" x14ac:dyDescent="0.15">
      <c r="A6" s="71">
        <v>5</v>
      </c>
      <c r="B6" s="76" t="s">
        <v>147</v>
      </c>
      <c r="C6" s="80"/>
    </row>
    <row r="7" spans="1:9" s="10" customFormat="1" ht="17" thickBot="1" x14ac:dyDescent="0.2">
      <c r="A7" s="81">
        <v>6</v>
      </c>
      <c r="B7" s="82" t="s">
        <v>148</v>
      </c>
      <c r="C7" s="83"/>
    </row>
    <row r="8" spans="1:9" s="10" customFormat="1" ht="16" thickBot="1" x14ac:dyDescent="0.2">
      <c r="A8" s="73"/>
      <c r="B8" s="74"/>
      <c r="C8" s="75"/>
    </row>
    <row r="9" spans="1:9" s="10" customFormat="1" ht="16" x14ac:dyDescent="0.15">
      <c r="A9" s="77">
        <v>7</v>
      </c>
      <c r="B9" s="86" t="s">
        <v>143</v>
      </c>
      <c r="C9" s="87" t="s">
        <v>127</v>
      </c>
    </row>
    <row r="10" spans="1:9" s="10" customFormat="1" ht="16" x14ac:dyDescent="0.15">
      <c r="A10" s="72" t="s">
        <v>133</v>
      </c>
      <c r="B10" s="70" t="s">
        <v>120</v>
      </c>
      <c r="C10" s="88"/>
    </row>
    <row r="11" spans="1:9" s="10" customFormat="1" ht="32" x14ac:dyDescent="0.15">
      <c r="A11" s="72" t="s">
        <v>134</v>
      </c>
      <c r="B11" s="70" t="s">
        <v>121</v>
      </c>
      <c r="C11" s="88"/>
    </row>
    <row r="12" spans="1:9" s="10" customFormat="1" ht="17" thickBot="1" x14ac:dyDescent="0.2">
      <c r="A12" s="72" t="s">
        <v>135</v>
      </c>
      <c r="B12" s="70" t="s">
        <v>122</v>
      </c>
      <c r="C12" s="88"/>
      <c r="D12" s="11"/>
    </row>
    <row r="13" spans="1:9" s="10" customFormat="1" ht="20" customHeight="1" thickBot="1" x14ac:dyDescent="0.2">
      <c r="A13" s="89" t="s">
        <v>136</v>
      </c>
      <c r="B13" s="90" t="s">
        <v>145</v>
      </c>
      <c r="C13" s="92"/>
      <c r="D13" s="136"/>
      <c r="E13" s="137"/>
      <c r="F13" s="137"/>
      <c r="G13" s="137"/>
      <c r="H13" s="137"/>
      <c r="I13" s="138"/>
    </row>
    <row r="14" spans="1:9" s="10" customFormat="1" ht="13" customHeight="1" thickBot="1" x14ac:dyDescent="0.2">
      <c r="A14" s="73"/>
      <c r="B14" s="85"/>
      <c r="C14" s="84"/>
    </row>
    <row r="15" spans="1:9" s="10" customFormat="1" ht="33" thickBot="1" x14ac:dyDescent="0.2">
      <c r="A15" s="94">
        <v>8</v>
      </c>
      <c r="B15" s="95" t="s">
        <v>150</v>
      </c>
      <c r="C15" s="96"/>
    </row>
    <row r="16" spans="1:9" s="10" customFormat="1" ht="16" thickBot="1" x14ac:dyDescent="0.2">
      <c r="A16" s="73"/>
      <c r="B16" s="93"/>
      <c r="C16" s="75"/>
    </row>
    <row r="17" spans="1:3" s="10" customFormat="1" ht="26" customHeight="1" x14ac:dyDescent="0.15">
      <c r="A17" s="77">
        <v>9</v>
      </c>
      <c r="B17" s="78" t="s">
        <v>123</v>
      </c>
      <c r="C17" s="87" t="s">
        <v>127</v>
      </c>
    </row>
    <row r="18" spans="1:3" s="10" customFormat="1" ht="32" x14ac:dyDescent="0.15">
      <c r="A18" s="72" t="s">
        <v>137</v>
      </c>
      <c r="B18" s="70" t="s">
        <v>124</v>
      </c>
      <c r="C18" s="88"/>
    </row>
    <row r="19" spans="1:3" s="10" customFormat="1" ht="48" x14ac:dyDescent="0.15">
      <c r="A19" s="72" t="s">
        <v>138</v>
      </c>
      <c r="B19" s="70" t="s">
        <v>125</v>
      </c>
      <c r="C19" s="88"/>
    </row>
    <row r="20" spans="1:3" s="10" customFormat="1" ht="48" x14ac:dyDescent="0.15">
      <c r="A20" s="72" t="s">
        <v>139</v>
      </c>
      <c r="B20" s="70" t="s">
        <v>126</v>
      </c>
      <c r="C20" s="88"/>
    </row>
    <row r="21" spans="1:3" s="10" customFormat="1" ht="145" thickBot="1" x14ac:dyDescent="0.2">
      <c r="A21" s="89" t="s">
        <v>140</v>
      </c>
      <c r="B21" s="90" t="s">
        <v>149</v>
      </c>
      <c r="C21" s="91"/>
    </row>
    <row r="22" spans="1:3" s="10" customFormat="1" ht="16" thickBot="1" x14ac:dyDescent="0.2">
      <c r="A22" s="73"/>
      <c r="B22" s="85"/>
      <c r="C22" s="84"/>
    </row>
    <row r="23" spans="1:3" s="10" customFormat="1" ht="31" customHeight="1" x14ac:dyDescent="0.15">
      <c r="A23" s="77">
        <v>18</v>
      </c>
      <c r="B23" s="78" t="s">
        <v>141</v>
      </c>
      <c r="C23" s="79"/>
    </row>
    <row r="24" spans="1:3" s="10" customFormat="1" ht="44" customHeight="1" x14ac:dyDescent="0.15">
      <c r="A24" s="71">
        <v>19</v>
      </c>
      <c r="B24" s="69" t="s">
        <v>144</v>
      </c>
      <c r="C24" s="97" t="s">
        <v>129</v>
      </c>
    </row>
    <row r="25" spans="1:3" s="10" customFormat="1" ht="13" customHeight="1" x14ac:dyDescent="0.15">
      <c r="A25" s="71">
        <v>20</v>
      </c>
      <c r="B25" s="69" t="s">
        <v>128</v>
      </c>
      <c r="C25" s="80"/>
    </row>
    <row r="26" spans="1:3" s="10" customFormat="1" ht="17" customHeight="1" thickBot="1" x14ac:dyDescent="0.2">
      <c r="A26" s="81">
        <v>21</v>
      </c>
      <c r="B26" s="98" t="s">
        <v>142</v>
      </c>
      <c r="C26" s="83"/>
    </row>
  </sheetData>
  <mergeCells count="1">
    <mergeCell ref="D13:I13"/>
  </mergeCells>
  <conditionalFormatting sqref="C10:C14">
    <cfRule type="containsText" dxfId="49" priority="8" operator="containsText" text="No">
      <formula>NOT(ISERROR(SEARCH("No",C10)))</formula>
    </cfRule>
    <cfRule type="containsText" dxfId="48" priority="9" operator="containsText" text="Yes">
      <formula>NOT(ISERROR(SEARCH("Yes",C10)))</formula>
    </cfRule>
  </conditionalFormatting>
  <conditionalFormatting sqref="C18:C22">
    <cfRule type="containsText" dxfId="47" priority="1" operator="containsText" text="No">
      <formula>NOT(ISERROR(SEARCH("No",C18)))</formula>
    </cfRule>
    <cfRule type="containsText" dxfId="46" priority="2" operator="containsText" text="Yes">
      <formula>NOT(ISERROR(SEARCH("Yes",C18)))</formula>
    </cfRule>
  </conditionalFormatting>
  <dataValidations count="1">
    <dataValidation type="list" allowBlank="1" showInputMessage="1" showErrorMessage="1" sqref="C10:C14 C18:C22" xr:uid="{C913417C-E66C-8149-A887-1120C0E24282}">
      <formula1>"Yes,No"</formula1>
    </dataValidation>
  </dataValidations>
  <hyperlinks>
    <hyperlink ref="C24" r:id="rId1" xr:uid="{64F081B7-C899-FA42-86DA-5A8F04B0D08B}"/>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2:J18"/>
  <sheetViews>
    <sheetView tabSelected="1" topLeftCell="A3" zoomScale="140" zoomScaleNormal="140" workbookViewId="0">
      <selection activeCell="J8" sqref="J8"/>
    </sheetView>
  </sheetViews>
  <sheetFormatPr baseColWidth="10" defaultColWidth="9.3984375" defaultRowHeight="13" x14ac:dyDescent="0.15"/>
  <cols>
    <col min="1" max="1" width="43.19921875" style="10" customWidth="1"/>
    <col min="2" max="2" width="7" style="10" customWidth="1"/>
    <col min="3" max="4" width="6.796875" style="10" customWidth="1"/>
    <col min="5" max="5" width="7" style="10" customWidth="1"/>
    <col min="6" max="6" width="6.796875" style="10" customWidth="1"/>
    <col min="7" max="7" width="7.59765625" style="10" customWidth="1"/>
    <col min="8" max="8" width="79.3984375" style="10" customWidth="1"/>
    <col min="9" max="9" width="9.3984375" style="10"/>
    <col min="10" max="10" width="21.3984375" style="10" customWidth="1"/>
    <col min="11" max="16384" width="9.3984375" style="10"/>
  </cols>
  <sheetData>
    <row r="2" spans="1:10" ht="51" customHeight="1" x14ac:dyDescent="0.15">
      <c r="A2" s="144" t="s">
        <v>130</v>
      </c>
      <c r="B2" s="109"/>
      <c r="C2" s="109"/>
      <c r="D2" s="109"/>
      <c r="E2" s="109"/>
      <c r="F2" s="109"/>
      <c r="G2" s="109"/>
      <c r="H2" s="103"/>
    </row>
    <row r="3" spans="1:10" ht="14" thickBot="1" x14ac:dyDescent="0.2"/>
    <row r="4" spans="1:10" ht="63" customHeight="1" thickBot="1" x14ac:dyDescent="0.2">
      <c r="A4" s="100" t="s">
        <v>15</v>
      </c>
      <c r="B4" s="139" t="s">
        <v>151</v>
      </c>
      <c r="C4" s="140"/>
      <c r="D4" s="141"/>
      <c r="E4" s="142" t="s">
        <v>91</v>
      </c>
      <c r="F4" s="140"/>
      <c r="G4" s="141"/>
      <c r="H4" s="47" t="s">
        <v>95</v>
      </c>
      <c r="J4" s="12"/>
    </row>
    <row r="5" spans="1:10" ht="30" customHeight="1" x14ac:dyDescent="0.15">
      <c r="A5" s="101" t="s">
        <v>166</v>
      </c>
      <c r="B5" s="32" t="s">
        <v>7</v>
      </c>
      <c r="C5" s="54" t="s">
        <v>93</v>
      </c>
      <c r="D5" s="59" t="s">
        <v>94</v>
      </c>
      <c r="E5" s="32" t="s">
        <v>7</v>
      </c>
      <c r="F5" s="54" t="s">
        <v>93</v>
      </c>
      <c r="G5" s="59" t="s">
        <v>94</v>
      </c>
      <c r="H5" s="48" t="s">
        <v>104</v>
      </c>
      <c r="J5" s="12"/>
    </row>
    <row r="6" spans="1:10" ht="30.5" customHeight="1" x14ac:dyDescent="0.15">
      <c r="A6" s="99" t="s">
        <v>152</v>
      </c>
      <c r="B6" s="34"/>
      <c r="C6" s="6"/>
      <c r="D6" s="60"/>
      <c r="E6" s="41" t="b">
        <f>IF(B6="G",0,IF(B6="A",4,IF(B6="R",6,IF(B6="P",10))))</f>
        <v>0</v>
      </c>
      <c r="F6" s="7" t="b">
        <f>IF(C6="G",0,IF(C6="A",4,IF(C6="R",6,IF(C6="P",10))))</f>
        <v>0</v>
      </c>
      <c r="G6" s="61" t="b">
        <f>IF(D6="G",0,IF(D6="A",4,IF(D6="R",6,IF(D6="P",10))))</f>
        <v>0</v>
      </c>
      <c r="H6" s="49"/>
      <c r="J6" s="12"/>
    </row>
    <row r="7" spans="1:10" ht="30.5" customHeight="1" x14ac:dyDescent="0.15">
      <c r="A7" s="99" t="s">
        <v>153</v>
      </c>
      <c r="B7" s="36"/>
      <c r="C7" s="7"/>
      <c r="D7" s="61"/>
      <c r="E7" s="41" t="b">
        <f>IF(B7="G",0,IF(B7="A",3,IF(B7="R",6)))</f>
        <v>0</v>
      </c>
      <c r="F7" s="7" t="b">
        <f>IF(C7="G",0,IF(C7="A",3,IF(C7="R",6)))</f>
        <v>0</v>
      </c>
      <c r="G7" s="61" t="b">
        <f>IF(D7="G",0,IF(D7="A",3,IF(D7="R",6)))</f>
        <v>0</v>
      </c>
      <c r="H7" s="49"/>
      <c r="J7" s="12"/>
    </row>
    <row r="8" spans="1:10" ht="30.5" customHeight="1" x14ac:dyDescent="0.15">
      <c r="A8" s="99" t="s">
        <v>154</v>
      </c>
      <c r="B8" s="36"/>
      <c r="C8" s="8" t="s">
        <v>2</v>
      </c>
      <c r="D8" s="61"/>
      <c r="E8" s="41" t="b">
        <f>IF(B8="G",0,IF(B8="A",1,IF(B8="R",3)))</f>
        <v>0</v>
      </c>
      <c r="F8" s="8" t="s">
        <v>2</v>
      </c>
      <c r="G8" s="61" t="b">
        <f>IF(D8="G",0,IF(D8="A",1,IF(D8="R",3)))</f>
        <v>0</v>
      </c>
      <c r="H8" s="49"/>
      <c r="J8" s="12"/>
    </row>
    <row r="9" spans="1:10" ht="30.5" customHeight="1" x14ac:dyDescent="0.15">
      <c r="A9" s="99" t="s">
        <v>155</v>
      </c>
      <c r="B9" s="36"/>
      <c r="C9" s="7"/>
      <c r="D9" s="61"/>
      <c r="E9" s="41" t="b">
        <f>IF(B9="G",0,IF(B9="A",1,IF(B9="R",2)))</f>
        <v>0</v>
      </c>
      <c r="F9" s="7" t="b">
        <f>IF(C9="G",0,IF(C9="A",1,IF(C9="R",2)))</f>
        <v>0</v>
      </c>
      <c r="G9" s="61" t="b">
        <f>IF(D9="G",0,IF(D9="A",1,IF(D9="R",2)))</f>
        <v>0</v>
      </c>
      <c r="H9" s="49"/>
    </row>
    <row r="10" spans="1:10" ht="30.5" customHeight="1" x14ac:dyDescent="0.15">
      <c r="A10" s="99" t="s">
        <v>156</v>
      </c>
      <c r="B10" s="36"/>
      <c r="C10" s="7"/>
      <c r="D10" s="61"/>
      <c r="E10" s="41" t="b">
        <f>IF(B10="G",0,IF(B10="A",1,IF(B10="R",3)))</f>
        <v>0</v>
      </c>
      <c r="F10" s="7" t="b">
        <f>IF(C10="G",0,IF(C10="A",1,IF(C10="R",3)))</f>
        <v>0</v>
      </c>
      <c r="G10" s="61" t="b">
        <f>IF(D10="G",0,IF(D10="A",1,IF(D10="R",3)))</f>
        <v>0</v>
      </c>
      <c r="H10" s="49"/>
    </row>
    <row r="11" spans="1:10" ht="30.5" customHeight="1" x14ac:dyDescent="0.15">
      <c r="A11" s="99" t="s">
        <v>157</v>
      </c>
      <c r="B11" s="36"/>
      <c r="C11" s="6"/>
      <c r="D11" s="60"/>
      <c r="E11" s="41" t="b">
        <f>IF(B11="G",0,IF(B11="A",1,IF(B11="R",2)))</f>
        <v>0</v>
      </c>
      <c r="F11" s="6" t="b">
        <f>IF(C11="G",0,IF(C11="A",1,IF(C11="R",2)))</f>
        <v>0</v>
      </c>
      <c r="G11" s="60" t="b">
        <f>IF(D11="G",0,IF(D11="A",2,IF(D11="R",4)))</f>
        <v>0</v>
      </c>
      <c r="H11" s="49"/>
    </row>
    <row r="12" spans="1:10" ht="30.5" customHeight="1" x14ac:dyDescent="0.15">
      <c r="A12" s="99" t="s">
        <v>158</v>
      </c>
      <c r="B12" s="36"/>
      <c r="C12" s="7"/>
      <c r="D12" s="61"/>
      <c r="E12" s="41" t="b">
        <f>IF(B12="G",0,IF(B12="A",1,IF(B12="R",2)))</f>
        <v>0</v>
      </c>
      <c r="F12" s="7" t="b">
        <f>IF(C12="G",0,IF(C12="A",1,IF(C12="R",3)))</f>
        <v>0</v>
      </c>
      <c r="G12" s="60" t="b">
        <f>IF(D12="G",0,IF(D12="A",1,IF(D12="R",3)))</f>
        <v>0</v>
      </c>
      <c r="H12" s="49"/>
    </row>
    <row r="13" spans="1:10" ht="30.5" customHeight="1" x14ac:dyDescent="0.15">
      <c r="A13" s="99" t="s">
        <v>159</v>
      </c>
      <c r="B13" s="9" t="s">
        <v>2</v>
      </c>
      <c r="C13" s="5"/>
      <c r="D13" s="61"/>
      <c r="E13" s="43" t="s">
        <v>2</v>
      </c>
      <c r="F13" s="5" t="b">
        <f>IF(C13="G",0,IF(C13="A",1,IF(C13="R",2)))</f>
        <v>0</v>
      </c>
      <c r="G13" s="60" t="b">
        <f>IF(D13="G",0,IF(D13="A",1,IF(D13="R",3)))</f>
        <v>0</v>
      </c>
      <c r="H13" s="50"/>
    </row>
    <row r="14" spans="1:10" ht="30.5" customHeight="1" x14ac:dyDescent="0.15">
      <c r="A14" s="99" t="s">
        <v>160</v>
      </c>
      <c r="B14" s="9" t="s">
        <v>2</v>
      </c>
      <c r="C14" s="5"/>
      <c r="D14" s="61"/>
      <c r="E14" s="43" t="s">
        <v>2</v>
      </c>
      <c r="F14" s="5" t="b">
        <f>IF(C14="G",0,IF(C14="A",2,IF(C14="R",3)))</f>
        <v>0</v>
      </c>
      <c r="G14" s="61" t="b">
        <f>IF(D14="G",0,IF(D14="A",2,IF(D14="R",4)))</f>
        <v>0</v>
      </c>
      <c r="H14" s="50"/>
    </row>
    <row r="15" spans="1:10" ht="30.5" customHeight="1" x14ac:dyDescent="0.15">
      <c r="A15" s="99" t="s">
        <v>161</v>
      </c>
      <c r="B15" s="9" t="s">
        <v>2</v>
      </c>
      <c r="C15" s="8" t="s">
        <v>2</v>
      </c>
      <c r="D15" s="61"/>
      <c r="E15" s="43" t="s">
        <v>2</v>
      </c>
      <c r="F15" s="2" t="s">
        <v>2</v>
      </c>
      <c r="G15" s="61" t="b">
        <f>IF(D15="G",0,IF(D15="A",1,IF(D15="R",3)))</f>
        <v>0</v>
      </c>
      <c r="H15" s="50"/>
    </row>
    <row r="16" spans="1:10" ht="30.5" customHeight="1" thickBot="1" x14ac:dyDescent="0.2">
      <c r="A16" s="99" t="s">
        <v>162</v>
      </c>
      <c r="B16" s="38"/>
      <c r="C16" s="55"/>
      <c r="D16" s="62"/>
      <c r="E16" s="44" t="b">
        <f>IF(B16="G",0,IF(B16="A",1,IF(B16="R",2)))</f>
        <v>0</v>
      </c>
      <c r="F16" s="56" t="b">
        <f>IF(C16="G",0,IF(C16="A",1,IF(C16="R",2)))</f>
        <v>0</v>
      </c>
      <c r="G16" s="62" t="b">
        <f>IF(D16="G",0,IF(D16="A",1,IF(D16="R",2)))</f>
        <v>0</v>
      </c>
      <c r="H16" s="31"/>
    </row>
    <row r="17" spans="1:8" ht="30.5" customHeight="1" thickBot="1" x14ac:dyDescent="0.2">
      <c r="A17" s="58"/>
      <c r="B17" s="139" t="s">
        <v>6</v>
      </c>
      <c r="C17" s="140"/>
      <c r="D17" s="143"/>
      <c r="E17" s="51">
        <f>SUM(E6:E12,E16)</f>
        <v>0</v>
      </c>
      <c r="F17" s="57">
        <f>SUM(F6:F12,F16)</f>
        <v>0</v>
      </c>
      <c r="G17" s="57">
        <f>SUM(G6:G12,G16)</f>
        <v>0</v>
      </c>
      <c r="H17" s="53"/>
    </row>
    <row r="18" spans="1:8" ht="11.5" customHeight="1" x14ac:dyDescent="0.15">
      <c r="A18" s="13"/>
    </row>
  </sheetData>
  <mergeCells count="4">
    <mergeCell ref="B4:D4"/>
    <mergeCell ref="E4:G4"/>
    <mergeCell ref="B17:D17"/>
    <mergeCell ref="A2:H2"/>
  </mergeCells>
  <conditionalFormatting sqref="B6">
    <cfRule type="cellIs" dxfId="45" priority="43" operator="equal">
      <formula>"P"</formula>
    </cfRule>
    <cfRule type="cellIs" dxfId="44" priority="44" operator="equal">
      <formula>"R"</formula>
    </cfRule>
    <cfRule type="cellIs" dxfId="43" priority="45" operator="equal">
      <formula>"A"</formula>
    </cfRule>
    <cfRule type="cellIs" dxfId="42" priority="46" operator="equal">
      <formula>"G"</formula>
    </cfRule>
  </conditionalFormatting>
  <conditionalFormatting sqref="B7:B12">
    <cfRule type="cellIs" dxfId="41" priority="30" operator="equal">
      <formula>"R"</formula>
    </cfRule>
    <cfRule type="cellIs" dxfId="40" priority="31" operator="equal">
      <formula>"A"</formula>
    </cfRule>
    <cfRule type="cellIs" dxfId="39" priority="32" operator="equal">
      <formula>"G"</formula>
    </cfRule>
  </conditionalFormatting>
  <conditionalFormatting sqref="B16">
    <cfRule type="cellIs" dxfId="38" priority="27" operator="equal">
      <formula>"R"</formula>
    </cfRule>
    <cfRule type="cellIs" dxfId="37" priority="28" operator="equal">
      <formula>"A"</formula>
    </cfRule>
    <cfRule type="cellIs" dxfId="36" priority="29" operator="equal">
      <formula>"G"</formula>
    </cfRule>
  </conditionalFormatting>
  <conditionalFormatting sqref="C6">
    <cfRule type="cellIs" dxfId="35" priority="17" operator="equal">
      <formula>"P"</formula>
    </cfRule>
    <cfRule type="cellIs" dxfId="34" priority="18" operator="equal">
      <formula>"R"</formula>
    </cfRule>
    <cfRule type="cellIs" dxfId="33" priority="19" operator="equal">
      <formula>"A"</formula>
    </cfRule>
    <cfRule type="cellIs" dxfId="32" priority="20" operator="equal">
      <formula>"G"</formula>
    </cfRule>
  </conditionalFormatting>
  <conditionalFormatting sqref="C7 C9:C14">
    <cfRule type="cellIs" dxfId="31" priority="14" operator="equal">
      <formula>"R"</formula>
    </cfRule>
    <cfRule type="cellIs" dxfId="30" priority="15" operator="equal">
      <formula>"A"</formula>
    </cfRule>
    <cfRule type="cellIs" dxfId="29" priority="16" operator="equal">
      <formula>"G"</formula>
    </cfRule>
  </conditionalFormatting>
  <conditionalFormatting sqref="C16">
    <cfRule type="cellIs" dxfId="28" priority="11" operator="equal">
      <formula>"R"</formula>
    </cfRule>
    <cfRule type="cellIs" dxfId="27" priority="12" operator="equal">
      <formula>"A"</formula>
    </cfRule>
    <cfRule type="cellIs" dxfId="26" priority="13" operator="equal">
      <formula>"G"</formula>
    </cfRule>
  </conditionalFormatting>
  <conditionalFormatting sqref="D6">
    <cfRule type="cellIs" dxfId="25" priority="7" operator="equal">
      <formula>"P"</formula>
    </cfRule>
    <cfRule type="cellIs" dxfId="24" priority="8" operator="equal">
      <formula>"R"</formula>
    </cfRule>
    <cfRule type="cellIs" dxfId="23" priority="9" operator="equal">
      <formula>"A"</formula>
    </cfRule>
    <cfRule type="cellIs" dxfId="22" priority="10" operator="equal">
      <formula>"G"</formula>
    </cfRule>
  </conditionalFormatting>
  <conditionalFormatting sqref="D7:D15">
    <cfRule type="cellIs" dxfId="21" priority="4" operator="equal">
      <formula>"R"</formula>
    </cfRule>
    <cfRule type="cellIs" dxfId="20" priority="5" operator="equal">
      <formula>"A"</formula>
    </cfRule>
    <cfRule type="cellIs" dxfId="19" priority="6" operator="equal">
      <formula>"G"</formula>
    </cfRule>
  </conditionalFormatting>
  <conditionalFormatting sqref="D16">
    <cfRule type="cellIs" dxfId="18" priority="1" operator="equal">
      <formula>"R"</formula>
    </cfRule>
    <cfRule type="cellIs" dxfId="17" priority="2" operator="equal">
      <formula>"A"</formula>
    </cfRule>
    <cfRule type="cellIs" dxfId="16" priority="3" operator="equal">
      <formula>"G"</formula>
    </cfRule>
  </conditionalFormatting>
  <dataValidations count="3">
    <dataValidation allowBlank="1" showInputMessage="1" showErrorMessage="1" promptTitle="Load Weight/Frequency" prompt="Reduce the load weight by using smaller containers or limiting the quantities of product in the containers. _x000a_Ensure load weight and frequency is within the physical capability of those carrying out the task._x000a_Allow sufficient rest periods." sqref="H6" xr:uid="{00000000-0002-0000-0200-000000000000}"/>
    <dataValidation allowBlank="1" showInputMessage="1" showErrorMessage="1" promptTitle="Hand Distance from Lower Back" prompt="Ensure loads are positioned conveniently close to the worker to avoid excessive reaching._x000a_Postion handholds to ensure the load is lifted and held as close to the body as possible._x000a_Remove barriers/contraints which make workers reach or stretch." sqref="H7" xr:uid="{00000000-0002-0000-0200-000001000000}"/>
    <dataValidation allowBlank="1" showInputMessage="1" showErrorMessage="1" promptTitle="Vertical Lift Zones" prompt="Reduce the need for workers to bend when lifting. _x000a_Consider workstation, trolley and equipment height and layout; adjustability to suit a range of individuals is perferable._x000a_Reduce the need for workers to reach over shoulder and head height." sqref="H8" xr:uid="{00000000-0002-0000-0200-000002000000}"/>
  </dataValidations>
  <hyperlinks>
    <hyperlink ref="H5" r:id="rId1" display="Visit https://www.hsa.ie/eng/Workplace_Health/Manual_Handling_Display_Screen_Equipment/Useful_Resources/Other_Links/ for links to helpful information" xr:uid="{00000000-0004-0000-0200-000000000000}"/>
  </hyperlinks>
  <pageMargins left="0.7" right="0.7" top="0.75" bottom="0.75" header="0.3" footer="0.3"/>
  <pageSetup paperSize="9" orientation="portrait" horizontalDpi="1200" verticalDpi="1200" r:id="rId2"/>
  <ignoredErrors>
    <ignoredError sqref="E9:E10 F11:F12 F10 G9 G11 G14" formula="1"/>
  </ignoredErrors>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Sheet1!$A$1:$A$4</xm:f>
          </x14:formula1>
          <xm:sqref>B6:D6</xm:sqref>
        </x14:dataValidation>
        <x14:dataValidation type="list" allowBlank="1" showInputMessage="1" showErrorMessage="1" xr:uid="{00000000-0002-0000-0200-000004000000}">
          <x14:formula1>
            <xm:f>Sheet1!$A$1:$A$3</xm:f>
          </x14:formula1>
          <xm:sqref>B7:B12 B16:C16 C7 C9:C14 D7:D16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7"/>
  <sheetViews>
    <sheetView zoomScale="156" zoomScaleNormal="156" workbookViewId="0"/>
  </sheetViews>
  <sheetFormatPr baseColWidth="10" defaultColWidth="9.3984375" defaultRowHeight="13" x14ac:dyDescent="0.15"/>
  <cols>
    <col min="1" max="1" width="43.19921875" style="10" customWidth="1"/>
    <col min="2" max="7" width="6.796875" style="10" customWidth="1"/>
    <col min="8" max="8" width="79.3984375" style="10" customWidth="1"/>
    <col min="9" max="9" width="9.3984375" style="10"/>
    <col min="10" max="10" width="21.3984375" style="10" customWidth="1"/>
    <col min="11" max="16384" width="9.3984375" style="10"/>
  </cols>
  <sheetData>
    <row r="1" spans="1:10" x14ac:dyDescent="0.15">
      <c r="A1" s="11" t="s">
        <v>117</v>
      </c>
    </row>
    <row r="2" spans="1:10" ht="13" customHeight="1" thickBot="1" x14ac:dyDescent="0.2">
      <c r="A2" s="25"/>
      <c r="J2" s="11"/>
    </row>
    <row r="3" spans="1:10" ht="43.25" customHeight="1" thickBot="1" x14ac:dyDescent="0.2">
      <c r="A3" s="27" t="s">
        <v>92</v>
      </c>
      <c r="B3" s="142" t="s">
        <v>96</v>
      </c>
      <c r="C3" s="140"/>
      <c r="D3" s="141"/>
      <c r="E3" s="142" t="s">
        <v>91</v>
      </c>
      <c r="F3" s="140"/>
      <c r="G3" s="141"/>
      <c r="H3" s="47" t="s">
        <v>95</v>
      </c>
      <c r="J3" s="12"/>
    </row>
    <row r="4" spans="1:10" ht="30" customHeight="1" x14ac:dyDescent="0.15">
      <c r="A4" s="28" t="s">
        <v>13</v>
      </c>
      <c r="B4" s="32" t="s">
        <v>7</v>
      </c>
      <c r="C4" s="26" t="s">
        <v>0</v>
      </c>
      <c r="D4" s="33" t="s">
        <v>1</v>
      </c>
      <c r="E4" s="32" t="s">
        <v>7</v>
      </c>
      <c r="F4" s="26" t="s">
        <v>0</v>
      </c>
      <c r="G4" s="33" t="s">
        <v>1</v>
      </c>
      <c r="H4" s="48" t="s">
        <v>104</v>
      </c>
      <c r="J4" s="12"/>
    </row>
    <row r="5" spans="1:10" ht="30.5" customHeight="1" x14ac:dyDescent="0.15">
      <c r="A5" s="29" t="s">
        <v>83</v>
      </c>
      <c r="B5" s="34" t="s">
        <v>8</v>
      </c>
      <c r="C5" s="20"/>
      <c r="D5" s="35"/>
      <c r="E5" s="41">
        <f>IF(B5="G",0,IF(B5="A",4,IF(B5="R",6,IF(B5="P",10))))</f>
        <v>0</v>
      </c>
      <c r="F5" s="21"/>
      <c r="G5" s="42"/>
      <c r="H5" s="66" t="s">
        <v>107</v>
      </c>
      <c r="J5" s="12"/>
    </row>
    <row r="6" spans="1:10" ht="30.5" customHeight="1" x14ac:dyDescent="0.15">
      <c r="A6" s="29" t="s">
        <v>84</v>
      </c>
      <c r="B6" s="36" t="s">
        <v>8</v>
      </c>
      <c r="C6" s="20"/>
      <c r="D6" s="35"/>
      <c r="E6" s="41">
        <f>IF(B6="G",0,IF(B6="A",3,IF(B6="R",6)))</f>
        <v>0</v>
      </c>
      <c r="F6" s="21"/>
      <c r="G6" s="42"/>
      <c r="H6" s="66" t="s">
        <v>108</v>
      </c>
      <c r="J6" s="12"/>
    </row>
    <row r="7" spans="1:10" ht="30.5" customHeight="1" x14ac:dyDescent="0.15">
      <c r="A7" s="29" t="s">
        <v>85</v>
      </c>
      <c r="B7" s="36" t="s">
        <v>9</v>
      </c>
      <c r="C7" s="9" t="s">
        <v>2</v>
      </c>
      <c r="D7" s="35"/>
      <c r="E7" s="41">
        <f>IF(B7="G",0,IF(B7="A",1,IF(B7="R",3)))</f>
        <v>1</v>
      </c>
      <c r="F7" s="9" t="s">
        <v>2</v>
      </c>
      <c r="G7" s="42"/>
      <c r="H7" s="66" t="s">
        <v>109</v>
      </c>
      <c r="J7" s="12"/>
    </row>
    <row r="8" spans="1:10" ht="30.5" customHeight="1" x14ac:dyDescent="0.15">
      <c r="A8" s="29" t="s">
        <v>86</v>
      </c>
      <c r="B8" s="36" t="s">
        <v>9</v>
      </c>
      <c r="C8" s="20"/>
      <c r="D8" s="35"/>
      <c r="E8" s="41">
        <f>IF(B8="G",0,IF(B8="A",1,IF(B8="R",2)))</f>
        <v>1</v>
      </c>
      <c r="F8" s="21"/>
      <c r="G8" s="42"/>
      <c r="H8" s="66" t="s">
        <v>110</v>
      </c>
    </row>
    <row r="9" spans="1:10" ht="30.5" customHeight="1" x14ac:dyDescent="0.15">
      <c r="A9" s="29" t="s">
        <v>87</v>
      </c>
      <c r="B9" s="36" t="s">
        <v>9</v>
      </c>
      <c r="C9" s="20"/>
      <c r="D9" s="35"/>
      <c r="E9" s="41">
        <f>IF(B9="G",0,IF(B9="A",1,IF(B9="R",3)))</f>
        <v>1</v>
      </c>
      <c r="F9" s="21"/>
      <c r="G9" s="42"/>
      <c r="H9" s="66" t="s">
        <v>111</v>
      </c>
    </row>
    <row r="10" spans="1:10" ht="30.5" customHeight="1" x14ac:dyDescent="0.15">
      <c r="A10" s="29" t="s">
        <v>88</v>
      </c>
      <c r="B10" s="36" t="s">
        <v>8</v>
      </c>
      <c r="C10" s="20"/>
      <c r="D10" s="35"/>
      <c r="E10" s="41">
        <f>IF(B10="G",0,IF(B10="A",1,IF(B10="R",2)))</f>
        <v>0</v>
      </c>
      <c r="F10" s="21"/>
      <c r="G10" s="42"/>
      <c r="H10" s="66" t="s">
        <v>112</v>
      </c>
    </row>
    <row r="11" spans="1:10" ht="30.5" customHeight="1" x14ac:dyDescent="0.15">
      <c r="A11" s="29" t="s">
        <v>89</v>
      </c>
      <c r="B11" s="36" t="s">
        <v>8</v>
      </c>
      <c r="C11" s="20"/>
      <c r="D11" s="35"/>
      <c r="E11" s="41">
        <f>IF(B11="G",0,IF(B11="A",1,IF(B11="R",2)))</f>
        <v>0</v>
      </c>
      <c r="F11" s="21"/>
      <c r="G11" s="42"/>
      <c r="H11" s="66" t="s">
        <v>113</v>
      </c>
    </row>
    <row r="12" spans="1:10" ht="30.5" customHeight="1" x14ac:dyDescent="0.15">
      <c r="A12" s="30" t="s">
        <v>3</v>
      </c>
      <c r="B12" s="37"/>
      <c r="C12" s="20"/>
      <c r="D12" s="35"/>
      <c r="E12" s="43" t="s">
        <v>2</v>
      </c>
      <c r="F12" s="21"/>
      <c r="G12" s="42"/>
      <c r="H12" s="50"/>
    </row>
    <row r="13" spans="1:10" ht="30.5" customHeight="1" x14ac:dyDescent="0.15">
      <c r="A13" s="30" t="s">
        <v>4</v>
      </c>
      <c r="B13" s="37"/>
      <c r="C13" s="20"/>
      <c r="D13" s="35"/>
      <c r="E13" s="43" t="s">
        <v>2</v>
      </c>
      <c r="F13" s="21"/>
      <c r="G13" s="42"/>
      <c r="H13" s="50"/>
    </row>
    <row r="14" spans="1:10" ht="30.5" customHeight="1" x14ac:dyDescent="0.15">
      <c r="A14" s="30" t="s">
        <v>5</v>
      </c>
      <c r="B14" s="37"/>
      <c r="C14" s="9" t="s">
        <v>2</v>
      </c>
      <c r="D14" s="35"/>
      <c r="E14" s="43" t="s">
        <v>2</v>
      </c>
      <c r="F14" s="9" t="s">
        <v>2</v>
      </c>
      <c r="G14" s="42"/>
      <c r="H14" s="50"/>
    </row>
    <row r="15" spans="1:10" ht="30.5" customHeight="1" thickBot="1" x14ac:dyDescent="0.2">
      <c r="A15" s="29" t="s">
        <v>90</v>
      </c>
      <c r="B15" s="38" t="s">
        <v>8</v>
      </c>
      <c r="C15" s="39"/>
      <c r="D15" s="40"/>
      <c r="E15" s="44">
        <f>IF(B15="G",0,IF(B15="A",1,IF(B15="R",2)))</f>
        <v>0</v>
      </c>
      <c r="F15" s="45"/>
      <c r="G15" s="46"/>
      <c r="H15" s="67" t="s">
        <v>114</v>
      </c>
    </row>
    <row r="16" spans="1:10" ht="30.5" customHeight="1" thickBot="1" x14ac:dyDescent="0.2">
      <c r="A16" s="58"/>
      <c r="B16" s="139" t="s">
        <v>6</v>
      </c>
      <c r="C16" s="140"/>
      <c r="D16" s="143"/>
      <c r="E16" s="51">
        <f>SUM(E5:E11,E15)</f>
        <v>3</v>
      </c>
      <c r="F16" s="52"/>
      <c r="G16" s="52"/>
      <c r="H16" s="68" t="s">
        <v>115</v>
      </c>
    </row>
    <row r="17" spans="1:1" ht="11.5" customHeight="1" x14ac:dyDescent="0.15">
      <c r="A17" s="13" t="s">
        <v>12</v>
      </c>
    </row>
  </sheetData>
  <mergeCells count="3">
    <mergeCell ref="B3:D3"/>
    <mergeCell ref="E3:G3"/>
    <mergeCell ref="B16:D16"/>
  </mergeCells>
  <conditionalFormatting sqref="B5">
    <cfRule type="cellIs" dxfId="15" priority="7" operator="equal">
      <formula>"P"</formula>
    </cfRule>
    <cfRule type="cellIs" dxfId="14" priority="8" operator="equal">
      <formula>"R"</formula>
    </cfRule>
    <cfRule type="cellIs" dxfId="13" priority="9" operator="equal">
      <formula>"A"</formula>
    </cfRule>
    <cfRule type="cellIs" dxfId="12" priority="10" operator="equal">
      <formula>"G"</formula>
    </cfRule>
  </conditionalFormatting>
  <conditionalFormatting sqref="B6:B11">
    <cfRule type="cellIs" dxfId="11" priority="4" operator="equal">
      <formula>"R"</formula>
    </cfRule>
    <cfRule type="cellIs" dxfId="10" priority="5" operator="equal">
      <formula>"A"</formula>
    </cfRule>
    <cfRule type="cellIs" dxfId="9" priority="6" operator="equal">
      <formula>"G"</formula>
    </cfRule>
  </conditionalFormatting>
  <conditionalFormatting sqref="B15">
    <cfRule type="cellIs" dxfId="8" priority="1" operator="equal">
      <formula>"R"</formula>
    </cfRule>
    <cfRule type="cellIs" dxfId="7" priority="2" operator="equal">
      <formula>"A"</formula>
    </cfRule>
    <cfRule type="cellIs" dxfId="6" priority="3" operator="equal">
      <formula>"G"</formula>
    </cfRule>
  </conditionalFormatting>
  <dataValidations disablePrompts="1" count="3">
    <dataValidation allowBlank="1" showInputMessage="1" showErrorMessage="1" promptTitle="Vertical Lift Zones" prompt="Reduce the need for workers to bend when lifting. _x000a_Consider workstation, trolley and equipment height and layout; adjustability to suit a range of individuals is perferable._x000a_Reduce the need for workers to reach over shoulder and head height." sqref="H7" xr:uid="{00000000-0002-0000-0100-000000000000}"/>
    <dataValidation allowBlank="1" showInputMessage="1" showErrorMessage="1" promptTitle="Hand Distance from Lower Back" prompt="Ensure loads are positioned conveniently close to the worker to avoid excessive reaching._x000a_Postion handholds to ensure the load is lifted and held as close to the body as possible._x000a_Remove barriers/contraints which make workers reach or stretch." sqref="H6" xr:uid="{00000000-0002-0000-0100-000001000000}"/>
    <dataValidation allowBlank="1" showInputMessage="1" showErrorMessage="1" promptTitle="Load Weight/Frequency" prompt="Reduce the load weight by using smaller containers or limiting the quantities of product in the containers. _x000a_Ensure load weight and frequency is within the physical capability of those carrying out the task._x000a_Allow sufficient rest periods." sqref="H5" xr:uid="{00000000-0002-0000-0100-000002000000}"/>
  </dataValidations>
  <hyperlinks>
    <hyperlink ref="H4" r:id="rId1" display="Visit https://www.hsa.ie/eng/Workplace_Health/Manual_Handling_Display_Screen_Equipment/Useful_Resources/Other_Links/ for links to helpful information" xr:uid="{00000000-0004-0000-0100-000000000000}"/>
  </hyperlinks>
  <pageMargins left="0.7" right="0.7" top="0.75" bottom="0.75" header="0.3" footer="0.3"/>
  <pageSetup paperSize="9" orientation="portrait" horizontalDpi="1200" verticalDpi="1200" r:id="rId2"/>
  <legacyDrawing r:id="rId3"/>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100-000003000000}">
          <x14:formula1>
            <xm:f>Sheet1!$A$1:$A$3</xm:f>
          </x14:formula1>
          <xm:sqref>B6:B11 B15</xm:sqref>
        </x14:dataValidation>
        <x14:dataValidation type="list" allowBlank="1" showInputMessage="1" showErrorMessage="1" xr:uid="{00000000-0002-0000-0100-000004000000}">
          <x14:formula1>
            <xm:f>Sheet1!$A$1:$A$4</xm:f>
          </x14:formula1>
          <xm:sqref>B5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5B9B4-B786-2B4A-90CA-29B88B3897CF}">
  <dimension ref="A1"/>
  <sheetViews>
    <sheetView workbookViewId="0">
      <selection activeCell="A2" sqref="A2:XFD7"/>
    </sheetView>
  </sheetViews>
  <sheetFormatPr baseColWidth="10" defaultRowHeight="13" x14ac:dyDescent="0.15"/>
  <sheetData>
    <row r="1" spans="1:1" x14ac:dyDescent="0.15">
      <c r="A1" s="3" t="s">
        <v>146</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33"/>
  <sheetViews>
    <sheetView workbookViewId="0">
      <selection activeCell="B15" sqref="B15"/>
    </sheetView>
  </sheetViews>
  <sheetFormatPr baseColWidth="10" defaultColWidth="9" defaultRowHeight="13" x14ac:dyDescent="0.15"/>
  <cols>
    <col min="1" max="3" width="6.796875" customWidth="1"/>
    <col min="4" max="4" width="1.19921875" customWidth="1"/>
    <col min="5" max="5" width="5.796875" customWidth="1"/>
    <col min="6" max="6" width="1.19921875" customWidth="1"/>
    <col min="7" max="7" width="5.796875" customWidth="1"/>
    <col min="8" max="8" width="6.796875" customWidth="1"/>
    <col min="9" max="9" width="2.19921875" customWidth="1"/>
    <col min="10" max="10" width="4.59765625" customWidth="1"/>
    <col min="11" max="11" width="2.19921875" customWidth="1"/>
    <col min="12" max="12" width="4.59765625" customWidth="1"/>
    <col min="13" max="13" width="1.19921875" customWidth="1"/>
    <col min="14" max="14" width="5.796875" customWidth="1"/>
    <col min="15" max="15" width="1.19921875" customWidth="1"/>
    <col min="16" max="16" width="5.796875" customWidth="1"/>
    <col min="17" max="18" width="6.796875" customWidth="1"/>
    <col min="20" max="20" width="5.796875" customWidth="1"/>
    <col min="21" max="21" width="21.59765625" customWidth="1"/>
    <col min="22" max="22" width="15.19921875" customWidth="1"/>
    <col min="23" max="23" width="14" customWidth="1"/>
    <col min="24" max="25" width="15.19921875" customWidth="1"/>
  </cols>
  <sheetData>
    <row r="1" spans="1:25" x14ac:dyDescent="0.15">
      <c r="A1" s="15" t="s">
        <v>41</v>
      </c>
      <c r="U1" s="15"/>
      <c r="V1" s="15"/>
      <c r="W1" s="15"/>
      <c r="X1" s="15"/>
      <c r="Y1" s="15"/>
    </row>
    <row r="2" spans="1:25" ht="15" customHeight="1" x14ac:dyDescent="0.15">
      <c r="A2" s="15" t="s">
        <v>82</v>
      </c>
      <c r="T2" s="156" t="s">
        <v>15</v>
      </c>
      <c r="U2" s="157"/>
      <c r="V2" s="160" t="s">
        <v>16</v>
      </c>
      <c r="W2" s="161"/>
      <c r="X2" s="160" t="s">
        <v>17</v>
      </c>
      <c r="Y2" s="161"/>
    </row>
    <row r="3" spans="1:25" ht="15" customHeight="1" x14ac:dyDescent="0.15">
      <c r="A3" s="145" t="s">
        <v>42</v>
      </c>
      <c r="B3" s="146"/>
      <c r="C3" s="146"/>
      <c r="D3" s="147"/>
      <c r="E3" s="162"/>
      <c r="F3" s="163"/>
      <c r="G3" s="163"/>
      <c r="H3" s="163"/>
      <c r="I3" s="163"/>
      <c r="J3" s="163"/>
      <c r="K3" s="163"/>
      <c r="L3" s="163"/>
      <c r="M3" s="164"/>
      <c r="N3" s="145" t="s">
        <v>81</v>
      </c>
      <c r="O3" s="146"/>
      <c r="P3" s="147"/>
      <c r="Q3" s="162"/>
      <c r="R3" s="164"/>
      <c r="T3" s="158"/>
      <c r="U3" s="159"/>
      <c r="V3" s="19" t="s">
        <v>18</v>
      </c>
      <c r="W3" s="19" t="s">
        <v>19</v>
      </c>
      <c r="X3" s="19" t="s">
        <v>18</v>
      </c>
      <c r="Y3" s="19" t="s">
        <v>19</v>
      </c>
    </row>
    <row r="4" spans="1:25" ht="18.75" customHeight="1" x14ac:dyDescent="0.15">
      <c r="A4" s="145" t="s">
        <v>55</v>
      </c>
      <c r="B4" s="146"/>
      <c r="C4" s="146"/>
      <c r="D4" s="147"/>
      <c r="E4" s="162"/>
      <c r="F4" s="163"/>
      <c r="G4" s="163"/>
      <c r="H4" s="163"/>
      <c r="I4" s="163"/>
      <c r="J4" s="163"/>
      <c r="K4" s="163"/>
      <c r="L4" s="163"/>
      <c r="M4" s="164"/>
      <c r="N4" s="145" t="s">
        <v>80</v>
      </c>
      <c r="O4" s="146"/>
      <c r="P4" s="147"/>
      <c r="Q4" s="162"/>
      <c r="R4" s="164"/>
      <c r="T4" s="151" t="s">
        <v>20</v>
      </c>
      <c r="U4" s="152"/>
      <c r="V4" s="7" t="s">
        <v>8</v>
      </c>
      <c r="W4" s="7">
        <f>IF(V4="G",0,IF(V4="A",3,IF(V4="R",6)))</f>
        <v>0</v>
      </c>
      <c r="X4" s="7" t="s">
        <v>8</v>
      </c>
      <c r="Y4" s="18"/>
    </row>
    <row r="5" spans="1:25" ht="18.75" customHeight="1" x14ac:dyDescent="0.15">
      <c r="A5" s="145" t="s">
        <v>79</v>
      </c>
      <c r="B5" s="146"/>
      <c r="C5" s="146"/>
      <c r="D5" s="147"/>
      <c r="E5" s="162"/>
      <c r="F5" s="163"/>
      <c r="G5" s="163"/>
      <c r="H5" s="163"/>
      <c r="I5" s="163"/>
      <c r="J5" s="163"/>
      <c r="K5" s="163"/>
      <c r="L5" s="163"/>
      <c r="M5" s="163"/>
      <c r="N5" s="163"/>
      <c r="O5" s="163"/>
      <c r="P5" s="163"/>
      <c r="Q5" s="163"/>
      <c r="R5" s="164"/>
      <c r="T5" s="151" t="s">
        <v>21</v>
      </c>
      <c r="U5" s="152"/>
      <c r="V5" s="7" t="s">
        <v>8</v>
      </c>
      <c r="W5" s="7">
        <f>IF(V5="G",0,IF(V5="A",3,IF(V5="R",6)))</f>
        <v>0</v>
      </c>
      <c r="X5" s="7" t="s">
        <v>8</v>
      </c>
      <c r="Y5" s="18"/>
    </row>
    <row r="6" spans="1:25" ht="18.75" customHeight="1" x14ac:dyDescent="0.15">
      <c r="A6" s="145" t="s">
        <v>78</v>
      </c>
      <c r="B6" s="146"/>
      <c r="C6" s="146"/>
      <c r="D6" s="146"/>
      <c r="E6" s="146"/>
      <c r="F6" s="146"/>
      <c r="G6" s="146"/>
      <c r="H6" s="146"/>
      <c r="I6" s="146"/>
      <c r="J6" s="146"/>
      <c r="K6" s="146"/>
      <c r="L6" s="146"/>
      <c r="M6" s="146"/>
      <c r="N6" s="146"/>
      <c r="O6" s="146"/>
      <c r="P6" s="146"/>
      <c r="Q6" s="146"/>
      <c r="R6" s="147"/>
      <c r="T6" s="151" t="s">
        <v>22</v>
      </c>
      <c r="U6" s="152"/>
      <c r="V6" s="7" t="s">
        <v>8</v>
      </c>
      <c r="W6" s="7">
        <v>0</v>
      </c>
      <c r="X6" s="7" t="s">
        <v>8</v>
      </c>
      <c r="Y6" s="18"/>
    </row>
    <row r="7" spans="1:25" ht="18.75" customHeight="1" x14ac:dyDescent="0.15">
      <c r="A7" s="145" t="s">
        <v>77</v>
      </c>
      <c r="B7" s="146"/>
      <c r="C7" s="146"/>
      <c r="D7" s="146"/>
      <c r="E7" s="146"/>
      <c r="F7" s="146"/>
      <c r="G7" s="146"/>
      <c r="H7" s="146"/>
      <c r="I7" s="147"/>
      <c r="J7" s="162"/>
      <c r="K7" s="163"/>
      <c r="L7" s="163"/>
      <c r="M7" s="163"/>
      <c r="N7" s="163"/>
      <c r="O7" s="163"/>
      <c r="P7" s="163"/>
      <c r="Q7" s="163"/>
      <c r="R7" s="164"/>
      <c r="T7" s="151" t="s">
        <v>23</v>
      </c>
      <c r="U7" s="152"/>
      <c r="V7" s="7" t="s">
        <v>8</v>
      </c>
      <c r="W7" s="7">
        <f>IF(V7="G",0,IF(V7="A",1,IF(V7="R",2)))</f>
        <v>0</v>
      </c>
      <c r="X7" s="7" t="s">
        <v>8</v>
      </c>
      <c r="Y7" s="18"/>
    </row>
    <row r="8" spans="1:25" ht="18.75" customHeight="1" x14ac:dyDescent="0.15">
      <c r="A8" s="24" t="s">
        <v>76</v>
      </c>
      <c r="T8" s="151" t="s">
        <v>24</v>
      </c>
      <c r="U8" s="152"/>
      <c r="V8" s="7" t="s">
        <v>8</v>
      </c>
      <c r="W8" s="7">
        <f>IF(V8="G",0,IF(V8="A",1,IF(V8="R",2)))</f>
        <v>0</v>
      </c>
      <c r="X8" s="7" t="s">
        <v>8</v>
      </c>
      <c r="Y8" s="18"/>
    </row>
    <row r="9" spans="1:25" ht="18.75" customHeight="1" x14ac:dyDescent="0.15">
      <c r="A9" s="145" t="s">
        <v>75</v>
      </c>
      <c r="B9" s="146"/>
      <c r="C9" s="146"/>
      <c r="D9" s="146"/>
      <c r="E9" s="146"/>
      <c r="F9" s="146"/>
      <c r="G9" s="146"/>
      <c r="H9" s="146"/>
      <c r="I9" s="147"/>
      <c r="J9" s="145" t="s">
        <v>74</v>
      </c>
      <c r="K9" s="147"/>
      <c r="L9" s="162"/>
      <c r="M9" s="164"/>
      <c r="N9" s="145" t="s">
        <v>73</v>
      </c>
      <c r="O9" s="147"/>
      <c r="P9" s="1"/>
      <c r="Q9" s="16" t="s">
        <v>72</v>
      </c>
      <c r="R9" s="1"/>
      <c r="T9" s="151" t="s">
        <v>25</v>
      </c>
      <c r="U9" s="152"/>
      <c r="V9" s="7" t="s">
        <v>9</v>
      </c>
      <c r="W9" s="7">
        <f>IF(V9="G",0,IF(V9="A",2,IF(V9="R",4)))</f>
        <v>2</v>
      </c>
      <c r="X9" s="7" t="s">
        <v>8</v>
      </c>
      <c r="Y9" s="18"/>
    </row>
    <row r="10" spans="1:25" ht="18.75" customHeight="1" x14ac:dyDescent="0.15">
      <c r="A10" s="145" t="s">
        <v>71</v>
      </c>
      <c r="B10" s="146"/>
      <c r="C10" s="146"/>
      <c r="D10" s="146"/>
      <c r="E10" s="146"/>
      <c r="F10" s="147"/>
      <c r="G10" s="162"/>
      <c r="H10" s="163"/>
      <c r="I10" s="163"/>
      <c r="J10" s="163"/>
      <c r="K10" s="163"/>
      <c r="L10" s="163"/>
      <c r="M10" s="163"/>
      <c r="N10" s="163"/>
      <c r="O10" s="163"/>
      <c r="P10" s="163"/>
      <c r="Q10" s="163"/>
      <c r="R10" s="164"/>
      <c r="T10" s="151" t="s">
        <v>26</v>
      </c>
      <c r="U10" s="152"/>
      <c r="V10" s="7" t="s">
        <v>10</v>
      </c>
      <c r="W10" s="7">
        <f>IF(V10="G",0,IF(V10="A",1,IF(V10="R",2)))</f>
        <v>2</v>
      </c>
      <c r="X10" s="7" t="s">
        <v>8</v>
      </c>
      <c r="Y10" s="18"/>
    </row>
    <row r="11" spans="1:25" ht="18.75" customHeight="1" x14ac:dyDescent="0.15">
      <c r="A11" s="145" t="s">
        <v>70</v>
      </c>
      <c r="B11" s="146"/>
      <c r="C11" s="146"/>
      <c r="D11" s="146"/>
      <c r="E11" s="146"/>
      <c r="F11" s="147"/>
      <c r="G11" s="165" t="s">
        <v>69</v>
      </c>
      <c r="H11" s="166"/>
      <c r="I11" s="166"/>
      <c r="J11" s="166"/>
      <c r="K11" s="166"/>
      <c r="L11" s="166"/>
      <c r="M11" s="166"/>
      <c r="N11" s="166"/>
      <c r="O11" s="166"/>
      <c r="P11" s="166"/>
      <c r="Q11" s="166"/>
      <c r="R11" s="167"/>
      <c r="T11" s="151" t="s">
        <v>27</v>
      </c>
      <c r="U11" s="152"/>
      <c r="V11" s="7" t="s">
        <v>8</v>
      </c>
      <c r="W11" s="7">
        <f>IF(V11="G",0,IF(V11="A",1,IF(V11="R",2)))</f>
        <v>0</v>
      </c>
      <c r="X11" s="7" t="s">
        <v>8</v>
      </c>
      <c r="Y11" s="18"/>
    </row>
    <row r="12" spans="1:25" ht="18.75" customHeight="1" x14ac:dyDescent="0.15">
      <c r="A12" s="145" t="s">
        <v>68</v>
      </c>
      <c r="B12" s="146"/>
      <c r="C12" s="146"/>
      <c r="D12" s="146"/>
      <c r="E12" s="146"/>
      <c r="F12" s="147"/>
      <c r="G12" s="168" t="s">
        <v>67</v>
      </c>
      <c r="H12" s="169"/>
      <c r="I12" s="169"/>
      <c r="J12" s="169"/>
      <c r="K12" s="169"/>
      <c r="L12" s="169"/>
      <c r="M12" s="169"/>
      <c r="N12" s="169"/>
      <c r="O12" s="169"/>
      <c r="P12" s="169"/>
      <c r="Q12" s="169"/>
      <c r="R12" s="170"/>
      <c r="T12" s="151" t="s">
        <v>28</v>
      </c>
      <c r="U12" s="152"/>
      <c r="V12" s="7" t="s">
        <v>8</v>
      </c>
      <c r="W12" s="18"/>
      <c r="X12" s="7" t="s">
        <v>8</v>
      </c>
      <c r="Y12" s="18"/>
    </row>
    <row r="13" spans="1:25" ht="18.75" customHeight="1" x14ac:dyDescent="0.15">
      <c r="A13" s="23" t="s">
        <v>66</v>
      </c>
      <c r="T13" s="151" t="s">
        <v>29</v>
      </c>
      <c r="U13" s="152"/>
      <c r="V13" s="7" t="s">
        <v>8</v>
      </c>
      <c r="W13" s="18"/>
      <c r="X13" s="7" t="s">
        <v>8</v>
      </c>
      <c r="Y13" s="18"/>
    </row>
    <row r="14" spans="1:25" ht="18.75" customHeight="1" x14ac:dyDescent="0.15">
      <c r="A14" s="1"/>
      <c r="B14" s="1"/>
      <c r="C14" s="1"/>
      <c r="D14" s="162"/>
      <c r="E14" s="164"/>
      <c r="F14" s="162"/>
      <c r="G14" s="164"/>
      <c r="H14" s="1"/>
      <c r="I14" s="162"/>
      <c r="J14" s="164"/>
      <c r="K14" s="162"/>
      <c r="L14" s="164"/>
      <c r="M14" s="162"/>
      <c r="N14" s="164"/>
      <c r="O14" s="162"/>
      <c r="P14" s="164"/>
      <c r="Q14" s="1"/>
      <c r="R14" s="1"/>
      <c r="T14" s="151" t="s">
        <v>30</v>
      </c>
      <c r="U14" s="152"/>
      <c r="V14" s="7" t="s">
        <v>8</v>
      </c>
      <c r="W14" s="18"/>
      <c r="X14" s="7" t="s">
        <v>8</v>
      </c>
      <c r="Y14" s="18"/>
    </row>
    <row r="15" spans="1:25" ht="18.75" customHeight="1" x14ac:dyDescent="0.15">
      <c r="A15" s="22" t="s">
        <v>65</v>
      </c>
      <c r="T15" s="153" t="s">
        <v>31</v>
      </c>
      <c r="U15" s="154"/>
      <c r="V15" s="155"/>
      <c r="W15" s="18"/>
      <c r="X15" s="18"/>
      <c r="Y15" s="18"/>
    </row>
    <row r="16" spans="1:25" ht="18.75" customHeight="1" x14ac:dyDescent="0.15">
      <c r="A16" s="171" t="s">
        <v>64</v>
      </c>
      <c r="B16" s="172"/>
      <c r="C16" s="173"/>
      <c r="D16" s="145" t="s">
        <v>63</v>
      </c>
      <c r="E16" s="146"/>
      <c r="F16" s="146"/>
      <c r="G16" s="146"/>
      <c r="H16" s="146"/>
      <c r="I16" s="146"/>
      <c r="J16" s="146"/>
      <c r="K16" s="146"/>
      <c r="L16" s="146"/>
      <c r="M16" s="146"/>
      <c r="N16" s="147"/>
      <c r="O16" s="153" t="s">
        <v>61</v>
      </c>
      <c r="P16" s="154"/>
      <c r="Q16" s="154"/>
      <c r="R16" s="155"/>
      <c r="T16" s="145" t="s">
        <v>32</v>
      </c>
      <c r="U16" s="146"/>
      <c r="V16" s="147"/>
      <c r="W16" s="16" t="s">
        <v>33</v>
      </c>
      <c r="X16" s="18"/>
      <c r="Y16" s="16" t="s">
        <v>33</v>
      </c>
    </row>
    <row r="17" spans="1:25" ht="18.75" customHeight="1" x14ac:dyDescent="0.15">
      <c r="A17" s="174"/>
      <c r="B17" s="175"/>
      <c r="C17" s="176"/>
      <c r="D17" s="145" t="s">
        <v>62</v>
      </c>
      <c r="E17" s="146"/>
      <c r="F17" s="146"/>
      <c r="G17" s="146"/>
      <c r="H17" s="146"/>
      <c r="I17" s="146"/>
      <c r="J17" s="146"/>
      <c r="K17" s="146"/>
      <c r="L17" s="146"/>
      <c r="M17" s="146"/>
      <c r="N17" s="147"/>
      <c r="O17" s="153" t="s">
        <v>61</v>
      </c>
      <c r="P17" s="154"/>
      <c r="Q17" s="154"/>
      <c r="R17" s="155"/>
      <c r="T17" s="148" t="s">
        <v>34</v>
      </c>
      <c r="U17" s="149"/>
      <c r="V17" s="150"/>
      <c r="W17" s="18"/>
      <c r="X17" s="18"/>
      <c r="Y17" s="18"/>
    </row>
    <row r="18" spans="1:25" ht="12.75" customHeight="1" x14ac:dyDescent="0.15">
      <c r="A18" s="145" t="s">
        <v>60</v>
      </c>
      <c r="B18" s="146"/>
      <c r="C18" s="146"/>
      <c r="D18" s="146"/>
      <c r="E18" s="146"/>
      <c r="F18" s="146"/>
      <c r="G18" s="146"/>
      <c r="H18" s="146"/>
      <c r="I18" s="146"/>
      <c r="J18" s="146"/>
      <c r="K18" s="146"/>
      <c r="L18" s="146"/>
      <c r="M18" s="146"/>
      <c r="N18" s="147"/>
      <c r="O18" s="162"/>
      <c r="P18" s="163"/>
      <c r="Q18" s="163"/>
      <c r="R18" s="164"/>
      <c r="T18" s="145" t="s">
        <v>35</v>
      </c>
      <c r="U18" s="146"/>
      <c r="V18" s="146"/>
      <c r="W18" s="146"/>
      <c r="X18" s="146"/>
      <c r="Y18" s="147"/>
    </row>
    <row r="19" spans="1:25" x14ac:dyDescent="0.15">
      <c r="A19" s="145" t="s">
        <v>59</v>
      </c>
      <c r="B19" s="146"/>
      <c r="C19" s="146"/>
      <c r="D19" s="146"/>
      <c r="E19" s="146"/>
      <c r="F19" s="146"/>
      <c r="G19" s="146"/>
      <c r="H19" s="146"/>
      <c r="I19" s="146"/>
      <c r="J19" s="146"/>
      <c r="K19" s="146"/>
      <c r="L19" s="146"/>
      <c r="M19" s="146"/>
      <c r="N19" s="147"/>
      <c r="O19" s="162"/>
      <c r="P19" s="163"/>
      <c r="Q19" s="163"/>
      <c r="R19" s="164"/>
      <c r="T19" s="14" t="s">
        <v>36</v>
      </c>
      <c r="U19" s="17"/>
      <c r="V19" s="17"/>
      <c r="W19" s="17"/>
      <c r="X19" s="17"/>
      <c r="Y19" s="17"/>
    </row>
    <row r="20" spans="1:25" x14ac:dyDescent="0.15">
      <c r="A20" s="145" t="s">
        <v>58</v>
      </c>
      <c r="B20" s="146"/>
      <c r="C20" s="146"/>
      <c r="D20" s="146"/>
      <c r="E20" s="146"/>
      <c r="F20" s="146"/>
      <c r="G20" s="146"/>
      <c r="H20" s="146"/>
      <c r="I20" s="146"/>
      <c r="J20" s="146"/>
      <c r="K20" s="146"/>
      <c r="L20" s="146"/>
      <c r="M20" s="146"/>
      <c r="N20" s="146"/>
      <c r="O20" s="146"/>
      <c r="P20" s="146"/>
      <c r="Q20" s="146"/>
      <c r="R20" s="147"/>
      <c r="T20" s="18"/>
      <c r="U20" s="17"/>
      <c r="V20" s="17"/>
      <c r="W20" s="17"/>
      <c r="X20" s="17"/>
      <c r="Y20" s="17"/>
    </row>
    <row r="21" spans="1:25" x14ac:dyDescent="0.15">
      <c r="T21" s="14" t="s">
        <v>37</v>
      </c>
      <c r="U21" s="17"/>
      <c r="V21" s="17"/>
      <c r="W21" s="17"/>
      <c r="X21" s="17"/>
      <c r="Y21" s="17"/>
    </row>
    <row r="22" spans="1:25" x14ac:dyDescent="0.15">
      <c r="A22" s="14" t="s">
        <v>57</v>
      </c>
      <c r="T22" s="18"/>
      <c r="U22" s="17"/>
      <c r="V22" s="17"/>
      <c r="W22" s="17"/>
      <c r="X22" s="17"/>
      <c r="Y22" s="17"/>
    </row>
    <row r="23" spans="1:25" x14ac:dyDescent="0.15">
      <c r="A23" s="4" t="s">
        <v>56</v>
      </c>
      <c r="T23" s="14" t="s">
        <v>38</v>
      </c>
      <c r="U23" s="17"/>
      <c r="V23" s="17"/>
      <c r="W23" s="17"/>
      <c r="X23" s="17"/>
      <c r="Y23" s="17"/>
    </row>
    <row r="24" spans="1:25" x14ac:dyDescent="0.15">
      <c r="T24" s="18"/>
      <c r="U24" s="17"/>
      <c r="V24" s="17"/>
      <c r="W24" s="17"/>
      <c r="X24" s="17"/>
      <c r="Y24" s="17"/>
    </row>
    <row r="25" spans="1:25" x14ac:dyDescent="0.15">
      <c r="T25" s="14" t="s">
        <v>39</v>
      </c>
      <c r="U25" s="17"/>
      <c r="V25" s="17"/>
      <c r="W25" s="17"/>
      <c r="X25" s="17"/>
      <c r="Y25" s="17"/>
    </row>
    <row r="26" spans="1:25" x14ac:dyDescent="0.15">
      <c r="T26" s="4" t="s">
        <v>40</v>
      </c>
      <c r="U26" s="17"/>
      <c r="V26" s="17"/>
      <c r="W26" s="17"/>
      <c r="X26" s="17"/>
      <c r="Y26" s="17"/>
    </row>
    <row r="27" spans="1:25" x14ac:dyDescent="0.15">
      <c r="T27" s="17"/>
      <c r="U27" s="17"/>
      <c r="V27" s="17"/>
      <c r="W27" s="17"/>
      <c r="X27" s="17"/>
      <c r="Y27" s="17"/>
    </row>
    <row r="28" spans="1:25" x14ac:dyDescent="0.15">
      <c r="T28" s="17"/>
      <c r="U28" s="17"/>
      <c r="V28" s="17"/>
      <c r="W28" s="17"/>
      <c r="X28" s="17"/>
      <c r="Y28" s="17"/>
    </row>
    <row r="29" spans="1:25" x14ac:dyDescent="0.15">
      <c r="T29" s="17"/>
      <c r="U29" s="17"/>
      <c r="V29" s="17"/>
      <c r="W29" s="17"/>
      <c r="X29" s="17"/>
      <c r="Y29" s="17"/>
    </row>
    <row r="30" spans="1:25" x14ac:dyDescent="0.15">
      <c r="T30" s="17"/>
      <c r="U30" s="17"/>
      <c r="V30" s="17"/>
      <c r="W30" s="17"/>
      <c r="X30" s="17"/>
      <c r="Y30" s="17"/>
    </row>
    <row r="31" spans="1:25" x14ac:dyDescent="0.15">
      <c r="T31" s="17"/>
      <c r="U31" s="17"/>
      <c r="V31" s="17"/>
      <c r="W31" s="17"/>
      <c r="X31" s="17"/>
      <c r="Y31" s="17"/>
    </row>
    <row r="32" spans="1:25" x14ac:dyDescent="0.15">
      <c r="T32" s="17"/>
      <c r="U32" s="17"/>
      <c r="V32" s="17"/>
      <c r="W32" s="17"/>
      <c r="X32" s="17"/>
      <c r="Y32" s="17"/>
    </row>
    <row r="33" spans="20:25" x14ac:dyDescent="0.15">
      <c r="T33" s="17"/>
      <c r="U33" s="17"/>
      <c r="V33" s="17"/>
      <c r="W33" s="17"/>
      <c r="X33" s="17"/>
      <c r="Y33" s="17"/>
    </row>
  </sheetData>
  <mergeCells count="57">
    <mergeCell ref="O18:R18"/>
    <mergeCell ref="A19:N19"/>
    <mergeCell ref="O19:R19"/>
    <mergeCell ref="A20:R20"/>
    <mergeCell ref="A16:C17"/>
    <mergeCell ref="D16:N16"/>
    <mergeCell ref="O16:R16"/>
    <mergeCell ref="D17:N17"/>
    <mergeCell ref="O17:R17"/>
    <mergeCell ref="A18:N18"/>
    <mergeCell ref="M14:N14"/>
    <mergeCell ref="O14:P14"/>
    <mergeCell ref="A9:I9"/>
    <mergeCell ref="J9:K9"/>
    <mergeCell ref="L9:M9"/>
    <mergeCell ref="N9:O9"/>
    <mergeCell ref="A10:F10"/>
    <mergeCell ref="G10:R10"/>
    <mergeCell ref="I14:J14"/>
    <mergeCell ref="A11:F11"/>
    <mergeCell ref="G11:R11"/>
    <mergeCell ref="A12:F12"/>
    <mergeCell ref="G12:R12"/>
    <mergeCell ref="D14:E14"/>
    <mergeCell ref="F14:G14"/>
    <mergeCell ref="K14:L14"/>
    <mergeCell ref="A5:D5"/>
    <mergeCell ref="E5:R5"/>
    <mergeCell ref="A6:R6"/>
    <mergeCell ref="A7:I7"/>
    <mergeCell ref="J7:R7"/>
    <mergeCell ref="A3:D3"/>
    <mergeCell ref="E3:M3"/>
    <mergeCell ref="N3:P3"/>
    <mergeCell ref="Q3:R3"/>
    <mergeCell ref="A4:D4"/>
    <mergeCell ref="E4:M4"/>
    <mergeCell ref="N4:P4"/>
    <mergeCell ref="Q4:R4"/>
    <mergeCell ref="V2:W2"/>
    <mergeCell ref="X2:Y2"/>
    <mergeCell ref="T4:U4"/>
    <mergeCell ref="T5:U5"/>
    <mergeCell ref="T6:U6"/>
    <mergeCell ref="T7:U7"/>
    <mergeCell ref="T8:U8"/>
    <mergeCell ref="T9:U9"/>
    <mergeCell ref="T10:U10"/>
    <mergeCell ref="T2:U3"/>
    <mergeCell ref="T16:V16"/>
    <mergeCell ref="T17:V17"/>
    <mergeCell ref="T18:Y18"/>
    <mergeCell ref="T11:U11"/>
    <mergeCell ref="T12:U12"/>
    <mergeCell ref="T13:U13"/>
    <mergeCell ref="T14:U14"/>
    <mergeCell ref="T15:V15"/>
  </mergeCells>
  <conditionalFormatting sqref="V4:V14">
    <cfRule type="cellIs" dxfId="5" priority="4" operator="equal">
      <formula>"R"</formula>
    </cfRule>
    <cfRule type="cellIs" dxfId="4" priority="5" operator="equal">
      <formula>"A"</formula>
    </cfRule>
    <cfRule type="cellIs" dxfId="3" priority="6" operator="equal">
      <formula>"G"</formula>
    </cfRule>
  </conditionalFormatting>
  <conditionalFormatting sqref="X4:X14">
    <cfRule type="cellIs" dxfId="2" priority="1" operator="equal">
      <formula>"R"</formula>
    </cfRule>
    <cfRule type="cellIs" dxfId="1" priority="2" operator="equal">
      <formula>"A"</formula>
    </cfRule>
    <cfRule type="cellIs" dxfId="0" priority="3" operator="equal">
      <formula>"G"</formula>
    </cfRule>
  </conditionalFormatting>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Sheet1!#REF!</xm:f>
          </x14:formula1>
          <xm:sqref>V4:V14 X4:X14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E4"/>
  <sheetViews>
    <sheetView workbookViewId="0">
      <selection activeCell="J24" sqref="J24"/>
    </sheetView>
  </sheetViews>
  <sheetFormatPr baseColWidth="10" defaultColWidth="9" defaultRowHeight="13" x14ac:dyDescent="0.15"/>
  <cols>
    <col min="2" max="2" width="10.19921875" bestFit="1" customWidth="1"/>
    <col min="3" max="3" width="11.3984375" bestFit="1" customWidth="1"/>
    <col min="5" max="5" width="12.3984375" bestFit="1" customWidth="1"/>
  </cols>
  <sheetData>
    <row r="1" spans="1:5" x14ac:dyDescent="0.15">
      <c r="A1" s="3" t="s">
        <v>8</v>
      </c>
      <c r="B1" t="s">
        <v>43</v>
      </c>
      <c r="C1" t="s">
        <v>47</v>
      </c>
      <c r="D1" t="s">
        <v>50</v>
      </c>
      <c r="E1" t="s">
        <v>52</v>
      </c>
    </row>
    <row r="2" spans="1:5" x14ac:dyDescent="0.15">
      <c r="A2" s="3" t="s">
        <v>9</v>
      </c>
      <c r="B2" t="s">
        <v>44</v>
      </c>
      <c r="C2" t="s">
        <v>48</v>
      </c>
      <c r="D2" t="s">
        <v>44</v>
      </c>
      <c r="E2" t="s">
        <v>53</v>
      </c>
    </row>
    <row r="3" spans="1:5" x14ac:dyDescent="0.15">
      <c r="A3" s="3" t="s">
        <v>10</v>
      </c>
      <c r="B3" t="s">
        <v>45</v>
      </c>
      <c r="C3" t="s">
        <v>49</v>
      </c>
      <c r="D3" t="s">
        <v>51</v>
      </c>
      <c r="E3" t="s">
        <v>54</v>
      </c>
    </row>
    <row r="4" spans="1:5" x14ac:dyDescent="0.15">
      <c r="A4" s="3" t="s">
        <v>11</v>
      </c>
      <c r="B4" t="s">
        <v>46</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Pre-RA Task Information</vt:lpstr>
      <vt:lpstr>MAC Tool Form</vt:lpstr>
      <vt:lpstr>Example - Office Lifting RA</vt:lpstr>
      <vt:lpstr>Example - HSA Workshop RA</vt:lpstr>
      <vt:lpstr>Repetitive Tasks Guide</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Manual handling assessment charts (the MAC tool)</dc:title>
  <dc:creator>Stewart, Robert</dc:creator>
  <cp:lastModifiedBy>Microsoft Office User</cp:lastModifiedBy>
  <cp:lastPrinted>2019-05-10T10:56:18Z</cp:lastPrinted>
  <dcterms:created xsi:type="dcterms:W3CDTF">2019-03-20T14:15:26Z</dcterms:created>
  <dcterms:modified xsi:type="dcterms:W3CDTF">2020-12-11T13:31:14Z</dcterms:modified>
</cp:coreProperties>
</file>