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\\nas.ucc.ie\Group3\HSO\9.Performance &amp; Evaluation\GB - ASR Reports\1. 2022 Report\2022 Initiating Documents\"/>
    </mc:Choice>
  </mc:AlternateContent>
  <xr:revisionPtr revIDLastSave="0" documentId="13_ncr:1_{6AE1928C-A271-4167-A30A-A09D1EE916BC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INFO SHEET" sheetId="7" r:id="rId1"/>
    <sheet name="1.PHYSICAL" sheetId="15" r:id="rId2"/>
    <sheet name="2.FIRE &amp; FLAMMABLE" sheetId="10" r:id="rId3"/>
    <sheet name="3.ERGONOMIC-PSYCHOSOCIAL-HF" sheetId="9" r:id="rId4"/>
    <sheet name="4.EXPOSURE TO HAZARDOUS SUBS." sheetId="11" r:id="rId5"/>
    <sheet name="5.WORK WITH BIOLOGICAL AGENTS" sheetId="12" r:id="rId6"/>
    <sheet name="Additonal Information" sheetId="8" r:id="rId7"/>
    <sheet name="Department Summary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3" l="1"/>
  <c r="B63" i="15"/>
  <c r="C63" i="15"/>
  <c r="D63" i="15"/>
  <c r="E63" i="15"/>
  <c r="F63" i="15"/>
  <c r="F2" i="13" s="1"/>
  <c r="B66" i="15"/>
  <c r="F16" i="12" l="1"/>
  <c r="F6" i="13" s="1"/>
  <c r="E16" i="12"/>
  <c r="D16" i="12"/>
  <c r="C16" i="12"/>
  <c r="F31" i="9"/>
  <c r="F4" i="13" s="1"/>
  <c r="E31" i="9"/>
  <c r="D31" i="9"/>
  <c r="C31" i="9"/>
  <c r="F27" i="10"/>
  <c r="F3" i="13" s="1"/>
  <c r="E27" i="10"/>
  <c r="D27" i="10"/>
  <c r="C27" i="10"/>
  <c r="B19" i="12"/>
  <c r="B30" i="11"/>
  <c r="B34" i="9"/>
  <c r="B30" i="10"/>
  <c r="B27" i="10"/>
  <c r="B31" i="9"/>
  <c r="B16" i="12"/>
  <c r="B27" i="11"/>
  <c r="H8" i="13" l="1"/>
  <c r="C19" i="12"/>
  <c r="C30" i="11"/>
  <c r="C66" i="15"/>
  <c r="C30" i="10"/>
  <c r="C34" i="9"/>
  <c r="A34" i="9"/>
  <c r="A66" i="15"/>
  <c r="A1" i="15"/>
  <c r="G8" i="13" l="1"/>
  <c r="A19" i="12"/>
  <c r="E27" i="11"/>
  <c r="A30" i="11"/>
  <c r="A30" i="10"/>
  <c r="B3" i="13" l="1"/>
  <c r="B5" i="13"/>
  <c r="D2" i="13"/>
  <c r="C2" i="13"/>
  <c r="E5" i="13"/>
  <c r="E2" i="13"/>
  <c r="D27" i="11"/>
  <c r="F27" i="11"/>
  <c r="F5" i="13" s="1"/>
  <c r="F8" i="13" s="1"/>
  <c r="C27" i="11"/>
  <c r="E3" i="13" l="1"/>
  <c r="E6" i="13"/>
  <c r="C3" i="13"/>
  <c r="C6" i="13"/>
  <c r="D5" i="13"/>
  <c r="D6" i="13"/>
  <c r="D3" i="13"/>
  <c r="C5" i="13"/>
  <c r="D4" i="13" l="1"/>
  <c r="D8" i="13" s="1"/>
  <c r="E4" i="13"/>
  <c r="E8" i="13" s="1"/>
  <c r="B4" i="13"/>
  <c r="C4" i="13"/>
  <c r="C8" i="13" s="1"/>
  <c r="B6" i="13"/>
  <c r="B2" i="13"/>
  <c r="B8" i="13" l="1"/>
</calcChain>
</file>

<file path=xl/sharedStrings.xml><?xml version="1.0" encoding="utf-8"?>
<sst xmlns="http://schemas.openxmlformats.org/spreadsheetml/2006/main" count="244" uniqueCount="203">
  <si>
    <t>Offices (use, layout, condition &amp; environs)</t>
  </si>
  <si>
    <t>Storage rooms ( use, layout, condition &amp; environs)</t>
  </si>
  <si>
    <t>Workshops ( use, layout, condition &amp; environs)</t>
  </si>
  <si>
    <t>Other Rooms ( use, layout, condition &amp; environs)</t>
  </si>
  <si>
    <t>Temporary workstations ( use, layout, condition &amp; environs)</t>
  </si>
  <si>
    <t>Fall from Height (raised platforms or stairway enclosures)</t>
  </si>
  <si>
    <t>Manual Handling activities - other heavy items or large/akward shaped items</t>
  </si>
  <si>
    <t>Manual handling activites - unstable loads or with contents likely to shift</t>
  </si>
  <si>
    <t>Manual handling activities - (of the above) via stairways and steps or uneven ground</t>
  </si>
  <si>
    <t>Office Machinery &amp; Equipment (use &amp; condition &amp; environs)</t>
  </si>
  <si>
    <t>Field Work activities - Urban</t>
  </si>
  <si>
    <t>Work in excavations or underground chambers</t>
  </si>
  <si>
    <t>Use of high powered  lasers ( incl set up and environs)</t>
  </si>
  <si>
    <t>Use of mechanical or hydraulic or pneumatic powered equipment ( lifting, moulding or crushing)</t>
  </si>
  <si>
    <t>Contact with steam or  very hot materials/ substances/ liquids</t>
  </si>
  <si>
    <t>Other General Work tasks/activities with a potential for injury - as undertaken WITHIN UCC</t>
  </si>
  <si>
    <t>Other General Work tasks/activities with a potential for injury - as undertaken OUTSIDE of UCC</t>
  </si>
  <si>
    <t>Circulation, access and egress to and from departmental facilities and places of work therein   ( permanent and temporary)</t>
  </si>
  <si>
    <t>Departmental Vehicles ( condition and maintenance)</t>
  </si>
  <si>
    <t>Departmental Boats (condition and maintenance)</t>
  </si>
  <si>
    <t>Use of hand tools/instruments ( use and condition)</t>
  </si>
  <si>
    <t>Use of pressurised vessels/pressure systems and air receivers</t>
  </si>
  <si>
    <t>Use of high pressure guns/ lances</t>
  </si>
  <si>
    <t xml:space="preserve">Contact with super cooled Cryogenic substances/ materials </t>
  </si>
  <si>
    <t xml:space="preserve"> </t>
  </si>
  <si>
    <t>Manual handling activities - pushing &amp; pulling of loads ( incl trollies/bins or heavy doors/gates)</t>
  </si>
  <si>
    <t>Field work activities - non urban - land based or remote terrain/environs</t>
  </si>
  <si>
    <t>Field work activites - non urban - river or marine based</t>
  </si>
  <si>
    <t>Work in Confined spaces ( fully enlcosed or with oxygen depletion risks)</t>
  </si>
  <si>
    <t>Contractor physical work activities ( as engaged by the Dept)</t>
  </si>
  <si>
    <t>Work on or adjacent to live roadways (non Field work)</t>
  </si>
  <si>
    <t>Work on or adjacent to open water, rivers and lakes (non Field work)</t>
  </si>
  <si>
    <t>Ignition sources (Office use related) and fire spread potential</t>
  </si>
  <si>
    <t xml:space="preserve">Spontaneous combustion - Processes and Reactive chemicals </t>
  </si>
  <si>
    <t>Spontaneous combustion - anerobic digestion of organic materials (high heat levels)</t>
  </si>
  <si>
    <t>Other Ignition sources  and fire spread potential</t>
  </si>
  <si>
    <t>Activities or processes involving Toxic substances or neuro toxins</t>
  </si>
  <si>
    <t>Activities or processes involving Lead or heavy metals ( fumes/ mists)</t>
  </si>
  <si>
    <t xml:space="preserve">Activities or processess involving welding or soldering fume </t>
  </si>
  <si>
    <t>Activities or processes involving exposure to mercury</t>
  </si>
  <si>
    <t>Activities or processes involving strong Corrosives or Alkalias</t>
  </si>
  <si>
    <t>Activities or processes involving strong degreasing agents</t>
  </si>
  <si>
    <t>Other work involving expoure to hazardous substances</t>
  </si>
  <si>
    <t>Liquid nitrogen ( decanting, transportation and storage)</t>
  </si>
  <si>
    <t>Plant rooms (use, layout, conditons &amp; environs)</t>
  </si>
  <si>
    <t>Manual handling activities - heavy boxes of papers/files or bags of exam papers/mail</t>
  </si>
  <si>
    <t>Use of blades, scalpers, probes or sharps (use and condition)</t>
  </si>
  <si>
    <t>Use of lifts, hoists or access equipment ( use, layout, condition &amp; environs)</t>
  </si>
  <si>
    <t>Manual handling activities - vehicle loading or unloading or manual work in restricted spaces</t>
  </si>
  <si>
    <t>Potential exposure to Legionarires contamination (20-50 DegC water aerosols or fluid systems)</t>
  </si>
  <si>
    <t>Activities or processes involving Highly Toxic substances or drugs</t>
  </si>
  <si>
    <t>Activities or processes involving Hydro fluoric acid (HF)</t>
  </si>
  <si>
    <t>Activities involving waste anaesthetic gassess (WAGS)</t>
  </si>
  <si>
    <t>Use of LPG gas - fixed tanks or portable cylinders)</t>
  </si>
  <si>
    <t>Use of Peroxides ( or decompostion to unstable peroxides)</t>
  </si>
  <si>
    <t>Other work related to SHWW Class 2, 3 or 4 classified biological agents risks ( with impact for human health)</t>
  </si>
  <si>
    <t>Other work related to biological risks ( human health)</t>
  </si>
  <si>
    <t>Activities involving work within live sewers or a treatment plants - Sewer gas or Chloination treatments of vessels/tanks</t>
  </si>
  <si>
    <t>Activities involving work with animals, birds or primates ( especially in enclosed housing/ nesting environments)</t>
  </si>
  <si>
    <t>Chemical spill response ( exposure to chemicals and gasses)</t>
  </si>
  <si>
    <t>Maintenance, servicing and repairs ( by Dept staff directly)</t>
  </si>
  <si>
    <t>Slips, Trips and Falls - on the same level (places of work)</t>
  </si>
  <si>
    <t>Slips, Trips and Falls - use of stairways and steps (places of work)</t>
  </si>
  <si>
    <t>Work visits to countries or sectors with public health issues or with human health pandemic risks ( recent or emerging)</t>
  </si>
  <si>
    <t>Computer Labs ( use, layout, condition &amp; environs)</t>
  </si>
  <si>
    <t>Other Labs ( use, layout, condition &amp; environs)</t>
  </si>
  <si>
    <t>Movements of tours/ open day groups via live roadways</t>
  </si>
  <si>
    <t>Work handling animals or reptiles ( bites, cuts and scrapes)</t>
  </si>
  <si>
    <t>Use and Exposure to Radioactive isotopes</t>
  </si>
  <si>
    <t xml:space="preserve">Exposure to electro magnetic Radiation </t>
  </si>
  <si>
    <t>Use of robotic / automated equipment (incl 3 D printers)</t>
  </si>
  <si>
    <t># of CONTRACTORS Directly Engaged for Physical work</t>
  </si>
  <si>
    <t>PHYSICAL</t>
  </si>
  <si>
    <t>FIRE &amp; FLAMMABLE</t>
  </si>
  <si>
    <t>EXPOSURE TO HAZARDOUS SUBSTANCES</t>
  </si>
  <si>
    <t>WORK WITH BIOLOGICAL AGENTS</t>
  </si>
  <si>
    <t>Housekeeping - &amp; Tidyness</t>
  </si>
  <si>
    <t>Working at Height  Work Undertaken at any height above ground level)</t>
  </si>
  <si>
    <t>All Other Machinery &amp; Equipment - e.g. Non Office related (Electrical/Mechanical use &amp; condition &amp; environs)</t>
  </si>
  <si>
    <t>Portable departmental equipment, apparatus &amp; power tools (Electrical/Mechanical  use &amp; condition)</t>
  </si>
  <si>
    <t>Department Name</t>
  </si>
  <si>
    <t># of Buildings Occupied by Dept</t>
  </si>
  <si>
    <t># of Floors Occupied by Dept</t>
  </si>
  <si>
    <t># of Rooms Controlled/Occupied by Dept</t>
  </si>
  <si>
    <t># of Staff in your Dept who use VDU's for over an hour a day</t>
  </si>
  <si>
    <t>Lab Experiments (general/ Physical)</t>
  </si>
  <si>
    <t>Construction Work</t>
  </si>
  <si>
    <r>
      <t xml:space="preserve">Orange Panels = SEFS, M&amp;H, Service Unit type risks    </t>
    </r>
    <r>
      <rPr>
        <b/>
        <sz val="12"/>
        <color rgb="FF002060"/>
        <rFont val="Calibri"/>
        <family val="2"/>
        <scheme val="minor"/>
      </rPr>
      <t>Click on Risks below for Safety Statement Ref. No.</t>
    </r>
    <r>
      <rPr>
        <b/>
        <sz val="12"/>
        <color theme="5" tint="-0.249977111117893"/>
        <rFont val="Calibri"/>
        <family val="2"/>
        <scheme val="minor"/>
      </rPr>
      <t xml:space="preserve">          </t>
    </r>
  </si>
  <si>
    <t xml:space="preserve">Orange Panels = SEFS, M&amp;H, Service Unit type risks </t>
  </si>
  <si>
    <t>Work involving potential contact with or handling of biologically active fluids, faceces and waste streams - including human or animal samples, bio lab sinks, handling bio waste or clinical wastes - pre autoclaving and rendering safe,  ( Non first aider).</t>
  </si>
  <si>
    <t>RA's Applicable</t>
  </si>
  <si>
    <t xml:space="preserve"># OF RA'S STILL Required for Dept </t>
  </si>
  <si>
    <t># of Permits Issued by Department</t>
  </si>
  <si>
    <t>ERGONOMIC/PSYCHOSOCIAL/HUMAN FACTOR</t>
  </si>
  <si>
    <t>Functional Area</t>
  </si>
  <si>
    <t>Activities involving the use of pesticides</t>
  </si>
  <si>
    <t>Activities or processes involving Carcinogenic include (Mutagens and Teratogens) substances</t>
  </si>
  <si>
    <t>Additional Information -Physical</t>
  </si>
  <si>
    <t>Additional Information - Fire &amp; Flammable</t>
  </si>
  <si>
    <t>Additional Information - Ergonomic-Psychosocial-Human Factor</t>
  </si>
  <si>
    <t>Additional Information - Hazardous Substances</t>
  </si>
  <si>
    <t>Additional Information - Biological Agents</t>
  </si>
  <si>
    <t>Work aspects of pregnancy and nursing mothers - chemical exposure to hazardous chemicals/substances’</t>
  </si>
  <si>
    <t>Movement and transportation of Chemicals and Compressed Gasses ( between premises and within, including via public roads)</t>
  </si>
  <si>
    <t>Work with used sharps or disposed needles/ syringes ( biological use)</t>
  </si>
  <si>
    <t>Work in live sewers or water courses contaminated by human/animal effluent</t>
  </si>
  <si>
    <t>Use of Meeting Rooms/ lecture halls (direct control  or used by)</t>
  </si>
  <si>
    <t>Please describe "OTHER" risks in Comments box in Additional Information Tab</t>
  </si>
  <si>
    <t>Other Fire Risks</t>
  </si>
  <si>
    <r>
      <rPr>
        <b/>
        <sz val="12"/>
        <color theme="1"/>
        <rFont val="Calibri"/>
        <family val="2"/>
        <scheme val="minor"/>
      </rPr>
      <t>(*)</t>
    </r>
    <r>
      <rPr>
        <sz val="12"/>
        <color theme="1"/>
        <rFont val="Calibri"/>
        <family val="2"/>
        <scheme val="minor"/>
      </rPr>
      <t xml:space="preserve"> Please see UCC Work manual Vol 3 Section 19.1 and 19.4 for risk terminology and procedures </t>
    </r>
    <r>
      <rPr>
        <u/>
        <sz val="12"/>
        <color theme="1"/>
        <rFont val="Calibri"/>
        <family val="2"/>
        <scheme val="minor"/>
      </rPr>
      <t>and</t>
    </r>
    <r>
      <rPr>
        <sz val="12"/>
        <color theme="1"/>
        <rFont val="Calibri"/>
        <family val="2"/>
        <scheme val="minor"/>
      </rPr>
      <t xml:space="preserve"> read with Vol 2 Section 18 series hazard topic specific guidanece (Risk controls &amp; Arrangements) </t>
    </r>
  </si>
  <si>
    <t>Activities or processess involving handling fine powders or fine grinding or fine dust generation (Respirable Dust)</t>
  </si>
  <si>
    <t>Activities or processes involving skin, eye or Respiratory  Sensitisers ( both substance or organic plants/ flowers or wood/ metal working or painting)</t>
  </si>
  <si>
    <t>Hot work activities ( used of naked flames &amp; spark generation)</t>
  </si>
  <si>
    <t>Spontaneous combustion - overheating  of  materials and apparatus</t>
  </si>
  <si>
    <t xml:space="preserve">Processes that may create runaway Exothermic chemical reactions </t>
  </si>
  <si>
    <t>Use of unstable or potentially Explosive/Reactive substances</t>
  </si>
  <si>
    <t>Occupational First Aider (potential accidental exposures)</t>
  </si>
  <si>
    <t>Work in premises or voids with poential amimal/ bird droppings or rodent presence (Weils Disease)</t>
  </si>
  <si>
    <t xml:space="preserve">Please fill in information below in related cell in Column B </t>
  </si>
  <si>
    <r>
      <rPr>
        <b/>
        <u/>
        <sz val="11"/>
        <color theme="1"/>
        <rFont val="Calibri"/>
        <family val="2"/>
        <scheme val="minor"/>
      </rPr>
      <t>Department Health &amp; Safety Risk Profile Type</t>
    </r>
    <r>
      <rPr>
        <b/>
        <sz val="11"/>
        <color theme="1"/>
        <rFont val="Calibri"/>
        <family val="2"/>
        <scheme val="minor"/>
      </rPr>
      <t xml:space="preserve">. Please select either </t>
    </r>
    <r>
      <rPr>
        <b/>
        <sz val="12"/>
        <color theme="4" tint="-0.249977111117893"/>
        <rFont val="Calibri"/>
        <family val="2"/>
        <scheme val="minor"/>
      </rPr>
      <t>Variable/Low/Normal</t>
    </r>
    <r>
      <rPr>
        <b/>
        <sz val="11"/>
        <color theme="4" tint="-0.249977111117893"/>
        <rFont val="Calibri"/>
        <family val="2"/>
        <scheme val="minor"/>
      </rPr>
      <t xml:space="preserve"> Occupational</t>
    </r>
    <r>
      <rPr>
        <b/>
        <sz val="11"/>
        <color theme="1"/>
        <rFont val="Calibri"/>
        <family val="2"/>
        <scheme val="minor"/>
      </rPr>
      <t xml:space="preserve"> H &amp; S Risks.(Work Related)</t>
    </r>
  </si>
  <si>
    <t># of Staff in your Department: FTE and (head count) e.g 200(235)</t>
  </si>
  <si>
    <r>
      <t xml:space="preserve">BALANCE # of RA to be closed out </t>
    </r>
    <r>
      <rPr>
        <b/>
        <u/>
        <sz val="10"/>
        <color theme="0"/>
        <rFont val="Calibri"/>
        <family val="2"/>
        <scheme val="minor"/>
      </rPr>
      <t>before activity</t>
    </r>
    <r>
      <rPr>
        <b/>
        <sz val="10"/>
        <color theme="0"/>
        <rFont val="Calibri"/>
        <family val="2"/>
        <scheme val="minor"/>
      </rPr>
      <t xml:space="preserve"> occurs</t>
    </r>
  </si>
  <si>
    <t xml:space="preserve">DEPARTMENT TOTAL </t>
  </si>
  <si>
    <r>
      <t xml:space="preserve">BALANCE # of RA to be closed out </t>
    </r>
    <r>
      <rPr>
        <u/>
        <sz val="11"/>
        <color theme="0"/>
        <rFont val="Calibri"/>
        <family val="2"/>
        <scheme val="minor"/>
      </rPr>
      <t xml:space="preserve">before activity </t>
    </r>
    <r>
      <rPr>
        <sz val="11"/>
        <color theme="0"/>
        <rFont val="Calibri"/>
        <family val="2"/>
        <scheme val="minor"/>
      </rPr>
      <t>occurs</t>
    </r>
  </si>
  <si>
    <r>
      <t xml:space="preserve">BALANCE # of RA to be closed out </t>
    </r>
    <r>
      <rPr>
        <b/>
        <u/>
        <sz val="11"/>
        <color theme="0"/>
        <rFont val="Calibri"/>
        <family val="2"/>
        <scheme val="minor"/>
      </rPr>
      <t xml:space="preserve">before activity </t>
    </r>
    <r>
      <rPr>
        <b/>
        <sz val="11"/>
        <color theme="0"/>
        <rFont val="Calibri"/>
        <family val="2"/>
        <scheme val="minor"/>
      </rPr>
      <t>occurs</t>
    </r>
  </si>
  <si>
    <t>Department Health &amp; Safety Risk Profile Type.</t>
  </si>
  <si>
    <r>
      <t xml:space="preserve">If RA </t>
    </r>
    <r>
      <rPr>
        <i/>
        <sz val="11"/>
        <rFont val="Calibri"/>
        <family val="2"/>
        <scheme val="minor"/>
      </rPr>
      <t>is</t>
    </r>
    <r>
      <rPr>
        <sz val="11"/>
        <rFont val="Calibri"/>
        <family val="2"/>
        <scheme val="minor"/>
      </rPr>
      <t xml:space="preserve"> Applicable insert </t>
    </r>
    <r>
      <rPr>
        <sz val="14"/>
        <rFont val="Calibri"/>
        <family val="2"/>
        <scheme val="minor"/>
      </rPr>
      <t>Y</t>
    </r>
    <r>
      <rPr>
        <sz val="11"/>
        <rFont val="Calibri"/>
        <family val="2"/>
        <scheme val="minor"/>
      </rPr>
      <t xml:space="preserve">.           If RA is </t>
    </r>
    <r>
      <rPr>
        <i/>
        <sz val="11"/>
        <rFont val="Calibri"/>
        <family val="2"/>
        <scheme val="minor"/>
      </rPr>
      <t>not</t>
    </r>
    <r>
      <rPr>
        <sz val="11"/>
        <rFont val="Calibri"/>
        <family val="2"/>
        <scheme val="minor"/>
      </rPr>
      <t xml:space="preserve"> applicable insert </t>
    </r>
    <r>
      <rPr>
        <sz val="14"/>
        <rFont val="Calibri"/>
        <family val="2"/>
        <scheme val="minor"/>
      </rPr>
      <t>N</t>
    </r>
  </si>
  <si>
    <r>
      <t xml:space="preserve">If RA </t>
    </r>
    <r>
      <rPr>
        <b/>
        <i/>
        <sz val="11"/>
        <rFont val="Calibri"/>
        <family val="2"/>
        <scheme val="minor"/>
      </rPr>
      <t>is</t>
    </r>
    <r>
      <rPr>
        <b/>
        <sz val="11"/>
        <rFont val="Calibri"/>
        <family val="2"/>
        <scheme val="minor"/>
      </rPr>
      <t xml:space="preserve"> Applicable insert </t>
    </r>
    <r>
      <rPr>
        <b/>
        <sz val="14"/>
        <rFont val="Calibri"/>
        <family val="2"/>
        <scheme val="minor"/>
      </rPr>
      <t>Y</t>
    </r>
    <r>
      <rPr>
        <b/>
        <sz val="11"/>
        <rFont val="Calibri"/>
        <family val="2"/>
        <scheme val="minor"/>
      </rPr>
      <t xml:space="preserve">.           If RA is </t>
    </r>
    <r>
      <rPr>
        <b/>
        <i/>
        <sz val="11"/>
        <rFont val="Calibri"/>
        <family val="2"/>
        <scheme val="minor"/>
      </rPr>
      <t>not</t>
    </r>
    <r>
      <rPr>
        <b/>
        <sz val="11"/>
        <rFont val="Calibri"/>
        <family val="2"/>
        <scheme val="minor"/>
      </rPr>
      <t xml:space="preserve"> applicable insert </t>
    </r>
    <r>
      <rPr>
        <b/>
        <sz val="14"/>
        <rFont val="Calibri"/>
        <family val="2"/>
        <scheme val="minor"/>
      </rPr>
      <t>N</t>
    </r>
  </si>
  <si>
    <t># OF RA'S STILL Required for Dept work as in Column A</t>
  </si>
  <si>
    <t xml:space="preserve">Electrical Safety - portable electrical appliances subject to wear &amp; tear </t>
  </si>
  <si>
    <r>
      <t>Electrical Safety -  use of standard building fixed utiliites (wired protected installations) and temporary supplies</t>
    </r>
    <r>
      <rPr>
        <b/>
        <sz val="12"/>
        <color theme="1"/>
        <rFont val="Calibri"/>
        <family val="2"/>
        <scheme val="minor"/>
      </rPr>
      <t xml:space="preserve"> (+)</t>
    </r>
  </si>
  <si>
    <t xml:space="preserve">Storage of refuse bins abutting buildings or gas cages </t>
  </si>
  <si>
    <r>
      <rPr>
        <b/>
        <sz val="12"/>
        <color theme="1"/>
        <rFont val="Calibri"/>
        <family val="2"/>
        <scheme val="minor"/>
      </rPr>
      <t>(+)</t>
    </r>
    <r>
      <rPr>
        <sz val="12"/>
        <color theme="1"/>
        <rFont val="Calibri"/>
        <family val="2"/>
        <scheme val="minor"/>
      </rPr>
      <t xml:space="preserve"> Also consult B&amp;E when conducting this RA</t>
    </r>
  </si>
  <si>
    <t>School or Business Unit</t>
  </si>
  <si>
    <r>
      <t xml:space="preserve">Use of Piped main gas ( methane) - flammable </t>
    </r>
    <r>
      <rPr>
        <b/>
        <sz val="12"/>
        <color theme="1"/>
        <rFont val="Calibri"/>
        <family val="2"/>
        <scheme val="minor"/>
      </rPr>
      <t>(+)</t>
    </r>
  </si>
  <si>
    <r>
      <t>Processes that create Oxygen enriched environs ( 23% +) with increased Fire Risks</t>
    </r>
    <r>
      <rPr>
        <b/>
        <sz val="12"/>
        <color theme="1"/>
        <rFont val="Calibri"/>
        <family val="2"/>
        <scheme val="minor"/>
      </rPr>
      <t xml:space="preserve"> (+)</t>
    </r>
  </si>
  <si>
    <r>
      <t xml:space="preserve">Lab Processes that utilise or generate highly explosive atmospheres requiring zone '0' or zone '1' ATEX Regs 'Ex' facilities &amp; EPD Designation &amp; operator SOP Restricitions  </t>
    </r>
    <r>
      <rPr>
        <b/>
        <sz val="12"/>
        <color theme="1"/>
        <rFont val="Calibri"/>
        <family val="2"/>
      </rPr>
      <t>(+)</t>
    </r>
  </si>
  <si>
    <r>
      <t xml:space="preserve">Use and storage of highly flammable compressed gasses (e.g H2 gas etc) </t>
    </r>
    <r>
      <rPr>
        <b/>
        <sz val="12"/>
        <color theme="1"/>
        <rFont val="Calibri"/>
        <family val="2"/>
        <scheme val="minor"/>
      </rPr>
      <t>(+)</t>
    </r>
  </si>
  <si>
    <r>
      <t xml:space="preserve">Integrity of fire escape routes (fully usable, with fully functioning and unrestricted exits routes or self-closing fire door sets. – to also include stairways and corridor that are free of inappropriate contents). </t>
    </r>
    <r>
      <rPr>
        <b/>
        <sz val="12"/>
        <color theme="1"/>
        <rFont val="Calibri"/>
        <family val="2"/>
        <scheme val="minor"/>
      </rPr>
      <t xml:space="preserve"> (+)</t>
    </r>
  </si>
  <si>
    <r>
      <t xml:space="preserve">Adequacy of Premises/ Dept Fire detection and Means of escape  </t>
    </r>
    <r>
      <rPr>
        <b/>
        <sz val="12"/>
        <color theme="1"/>
        <rFont val="Calibri"/>
        <family val="2"/>
        <scheme val="minor"/>
      </rPr>
      <t>(+)</t>
    </r>
  </si>
  <si>
    <r>
      <t xml:space="preserve">PEEPS  (personal emergency evacuation plans) for persons with impairments </t>
    </r>
    <r>
      <rPr>
        <b/>
        <sz val="12"/>
        <color theme="1"/>
        <rFont val="Calibri"/>
        <family val="2"/>
        <scheme val="minor"/>
      </rPr>
      <t xml:space="preserve"> (+)</t>
    </r>
  </si>
  <si>
    <r>
      <t xml:space="preserve">Premises/Dept general fire evacation procedures (total or phased evacuation)  </t>
    </r>
    <r>
      <rPr>
        <b/>
        <sz val="12"/>
        <color theme="1"/>
        <rFont val="Calibri"/>
        <family val="2"/>
        <scheme val="minor"/>
      </rPr>
      <t>(+)</t>
    </r>
  </si>
  <si>
    <r>
      <t xml:space="preserve">Electrical Safety -  work with live electricity (testing, repair or lab experiments or work on high voltages) </t>
    </r>
    <r>
      <rPr>
        <b/>
        <sz val="12"/>
        <color theme="1"/>
        <rFont val="Calibri"/>
        <family val="2"/>
        <scheme val="minor"/>
      </rPr>
      <t>(+)</t>
    </r>
  </si>
  <si>
    <t>Department safety culture and staff / management ethos</t>
  </si>
  <si>
    <t>Work aspects of pregnancy and nursing mothers - physical activities and environs (non biological or chemical exposure)</t>
  </si>
  <si>
    <t xml:space="preserve">Use and set up of individual VDU/ VDSE work stations ( each staff workstations) </t>
  </si>
  <si>
    <t xml:space="preserve">Use and set up of  security desks and surveillance stations ( each staff workstations) </t>
  </si>
  <si>
    <t xml:space="preserve">Use and set up of  reception and book issue/ return stations ( each staff workstations) </t>
  </si>
  <si>
    <t xml:space="preserve">Use and set up of other staff workstations/ desks </t>
  </si>
  <si>
    <t>Work related travel</t>
  </si>
  <si>
    <t>Work visits to countries with potential for violence or civil unrest ( present time/ emerging trends)</t>
  </si>
  <si>
    <t>Driving or cycling for work ( during normal work hours)</t>
  </si>
  <si>
    <t>Working alone or late night working</t>
  </si>
  <si>
    <t>Security Patrolling &amp; routes ( day/night time and weekends)</t>
  </si>
  <si>
    <t>Excessive work hours and reduced rest periods</t>
  </si>
  <si>
    <t>Occupational stress ( at levels beyond personal resillence)</t>
  </si>
  <si>
    <t>Loud Noise at Work ( &gt; 80 DB(A) &amp; 200 Pa) - with a risk to hearing</t>
  </si>
  <si>
    <t>Use of portable equipment  with significant hand arm vibration</t>
  </si>
  <si>
    <t>Use vehicles or equipment with significant whole body vibration</t>
  </si>
  <si>
    <t>Use of all terrain vehicles (ATVs)</t>
  </si>
  <si>
    <t>Use of departmental boats</t>
  </si>
  <si>
    <t xml:space="preserve">Underwater scientific diving </t>
  </si>
  <si>
    <t xml:space="preserve"> Inexperienced staff and Young persons (&lt;18) on work experience within the dept.</t>
  </si>
  <si>
    <t>Other Ergonomic/Psychosocial/Human Factor Risks</t>
  </si>
  <si>
    <r>
      <t xml:space="preserve">Use of Drones ( unmanned aerial vehicles) adjacent to people or air plane flight paths  </t>
    </r>
    <r>
      <rPr>
        <b/>
        <sz val="11"/>
        <color theme="1"/>
        <rFont val="Calibri"/>
        <family val="2"/>
        <scheme val="minor"/>
      </rPr>
      <t>(+)</t>
    </r>
  </si>
  <si>
    <r>
      <t>Work with a risk of violence (incl cash collection and deposits)</t>
    </r>
    <r>
      <rPr>
        <b/>
        <sz val="11"/>
        <color theme="1"/>
        <rFont val="Calibri"/>
        <family val="2"/>
        <scheme val="minor"/>
      </rPr>
      <t xml:space="preserve">  (+)</t>
    </r>
  </si>
  <si>
    <r>
      <t xml:space="preserve">Vehicle deliveries and goods/ drop off  </t>
    </r>
    <r>
      <rPr>
        <b/>
        <sz val="11"/>
        <color theme="1"/>
        <rFont val="Calibri"/>
        <family val="2"/>
        <scheme val="minor"/>
      </rPr>
      <t>(+)</t>
    </r>
  </si>
  <si>
    <r>
      <t xml:space="preserve">Movement and use of departmental work vehicles (incl reversing) </t>
    </r>
    <r>
      <rPr>
        <b/>
        <sz val="11"/>
        <color theme="1"/>
        <rFont val="Calibri"/>
        <family val="2"/>
        <scheme val="minor"/>
      </rPr>
      <t xml:space="preserve"> (+)</t>
    </r>
  </si>
  <si>
    <r>
      <t xml:space="preserve">Chemical storage and decanting (system, environs and precautions) </t>
    </r>
    <r>
      <rPr>
        <b/>
        <sz val="11"/>
        <color theme="1"/>
        <rFont val="Calibri"/>
        <family val="2"/>
        <scheme val="minor"/>
      </rPr>
      <t xml:space="preserve"> (+)</t>
    </r>
  </si>
  <si>
    <r>
      <t xml:space="preserve">Activities involving work with asphyxiants, inert gasses or oxygen displacing gasses/liquids ( including anaerobic chambers and growing rooms) </t>
    </r>
    <r>
      <rPr>
        <b/>
        <sz val="11"/>
        <color theme="1"/>
        <rFont val="Calibri"/>
        <family val="2"/>
        <scheme val="minor"/>
      </rPr>
      <t>(+)</t>
    </r>
  </si>
  <si>
    <t xml:space="preserve">Storage of large quantities of highly combustible materials </t>
  </si>
  <si>
    <r>
      <t xml:space="preserve">Dept emergencies - procedures (incl first aid response) </t>
    </r>
    <r>
      <rPr>
        <b/>
        <sz val="11"/>
        <color theme="1"/>
        <rFont val="Calibri"/>
        <family val="2"/>
        <scheme val="minor"/>
      </rPr>
      <t xml:space="preserve"> (+)</t>
    </r>
  </si>
  <si>
    <r>
      <t xml:space="preserve">Use and storage of highly flammable liquids (e.g Petrol, Alcohols/solvents) incl Decanting, filing and appropriateness of storage systems and facilities)  </t>
    </r>
    <r>
      <rPr>
        <b/>
        <sz val="11"/>
        <color theme="1"/>
        <rFont val="Calibri"/>
        <family val="2"/>
        <scheme val="minor"/>
      </rPr>
      <t>(+)</t>
    </r>
  </si>
  <si>
    <r>
      <t xml:space="preserve">Event Staging &amp; Stewarding ( incl. Conferences, Open Days, Conferrings, demonstrations, significant public lectures or exhibitions, Student registration days, Exam centres/ halls, event launch and award ceremonies,  sporting events/ competitions or major games, Intervarisity competitions, School visits or Group tours to UCC)  </t>
    </r>
    <r>
      <rPr>
        <b/>
        <sz val="11"/>
        <color theme="1"/>
        <rFont val="Calibri"/>
        <family val="2"/>
        <scheme val="minor"/>
      </rPr>
      <t>(+)</t>
    </r>
  </si>
  <si>
    <r>
      <t xml:space="preserve">Temporary structures, stands, podiums, tents or Marquees ( incl use, suitability fo purpose , environs, weather, set up) </t>
    </r>
    <r>
      <rPr>
        <b/>
        <sz val="11"/>
        <color theme="1"/>
        <rFont val="Calibri"/>
        <family val="2"/>
        <scheme val="minor"/>
      </rPr>
      <t xml:space="preserve"> (+)</t>
    </r>
  </si>
  <si>
    <r>
      <t xml:space="preserve">Fall from Height (incl whilst accessing windows, roofs or items at height)  </t>
    </r>
    <r>
      <rPr>
        <b/>
        <sz val="11"/>
        <color theme="1"/>
        <rFont val="Calibri"/>
        <family val="2"/>
        <scheme val="minor"/>
      </rPr>
      <t>(+)</t>
    </r>
  </si>
  <si>
    <r>
      <t xml:space="preserve">Use of high pressure compressed air /gasses </t>
    </r>
    <r>
      <rPr>
        <b/>
        <sz val="11"/>
        <color theme="1"/>
        <rFont val="Calibri"/>
        <family val="2"/>
        <scheme val="minor"/>
      </rPr>
      <t xml:space="preserve"> (+)</t>
    </r>
  </si>
  <si>
    <r>
      <t xml:space="preserve">Note to FA Manager on receipt of the Workbook from the Department please copy and paste DATA (Line 8) to FA Summary Sheet </t>
    </r>
    <r>
      <rPr>
        <b/>
        <i/>
        <u/>
        <sz val="16"/>
        <color rgb="FFFF0000"/>
        <rFont val="Calibri"/>
        <family val="2"/>
        <scheme val="minor"/>
      </rPr>
      <t>and</t>
    </r>
    <r>
      <rPr>
        <b/>
        <sz val="16"/>
        <color rgb="FFFF0000"/>
        <rFont val="Calibri"/>
        <family val="2"/>
        <scheme val="minor"/>
      </rPr>
      <t xml:space="preserve"> copy and paste above completed table to FA Summary Sheet Department Tab.</t>
    </r>
  </si>
  <si>
    <t>Please read and complete this workbook in conjunction with the guide lines  provided.</t>
  </si>
  <si>
    <r>
      <t xml:space="preserve">Please note each of the 5 tabs </t>
    </r>
    <r>
      <rPr>
        <b/>
        <u/>
        <sz val="12"/>
        <color theme="8" tint="-0.499984740745262"/>
        <rFont val="Calibri"/>
        <family val="2"/>
        <scheme val="minor"/>
      </rPr>
      <t>1.Physical</t>
    </r>
    <r>
      <rPr>
        <b/>
        <sz val="12"/>
        <color theme="8" tint="-0.499984740745262"/>
        <rFont val="Calibri"/>
        <family val="2"/>
        <scheme val="minor"/>
      </rPr>
      <t xml:space="preserve">, </t>
    </r>
    <r>
      <rPr>
        <b/>
        <u/>
        <sz val="12"/>
        <color rgb="FFC00000"/>
        <rFont val="Calibri"/>
        <family val="2"/>
        <scheme val="minor"/>
      </rPr>
      <t>2.Fire &amp; Flammable</t>
    </r>
    <r>
      <rPr>
        <b/>
        <sz val="12"/>
        <color rgb="FFC00000"/>
        <rFont val="Calibri"/>
        <family val="2"/>
        <scheme val="minor"/>
      </rPr>
      <t>,</t>
    </r>
    <r>
      <rPr>
        <b/>
        <sz val="12"/>
        <color theme="8" tint="-0.499984740745262"/>
        <rFont val="Calibri"/>
        <family val="2"/>
        <scheme val="minor"/>
      </rPr>
      <t xml:space="preserve"> </t>
    </r>
    <r>
      <rPr>
        <b/>
        <u/>
        <sz val="12"/>
        <color rgb="FF00B050"/>
        <rFont val="Calibri"/>
        <family val="2"/>
        <scheme val="minor"/>
      </rPr>
      <t>3.Ergonomic-Psychosocial-Human Factor</t>
    </r>
    <r>
      <rPr>
        <b/>
        <sz val="12"/>
        <color theme="8" tint="-0.499984740745262"/>
        <rFont val="Calibri"/>
        <family val="2"/>
        <scheme val="minor"/>
      </rPr>
      <t xml:space="preserve">, </t>
    </r>
    <r>
      <rPr>
        <b/>
        <u/>
        <sz val="12"/>
        <color rgb="FF7030A0"/>
        <rFont val="Calibri"/>
        <family val="2"/>
        <scheme val="minor"/>
      </rPr>
      <t>4.Hazardous Substances</t>
    </r>
    <r>
      <rPr>
        <b/>
        <sz val="12"/>
        <color theme="8" tint="-0.499984740745262"/>
        <rFont val="Calibri"/>
        <family val="2"/>
        <scheme val="minor"/>
      </rPr>
      <t xml:space="preserve"> and </t>
    </r>
    <r>
      <rPr>
        <b/>
        <u/>
        <sz val="12"/>
        <color rgb="FF00B0F0"/>
        <rFont val="Calibri"/>
        <family val="2"/>
        <scheme val="minor"/>
      </rPr>
      <t>5.Biological Agents</t>
    </r>
    <r>
      <rPr>
        <b/>
        <sz val="12"/>
        <color theme="8" tint="-0.499984740745262"/>
        <rFont val="Calibri"/>
        <family val="2"/>
        <scheme val="minor"/>
      </rPr>
      <t xml:space="preserve"> must be considered.</t>
    </r>
  </si>
  <si>
    <t>Has Covid-19 public health pandemic controls impacted on existing OH&amp;S RA controls? If this arises, has it been assessed in the context of this category of RA and the RA identified in that area of the risk reconciliation?</t>
  </si>
  <si>
    <t>Home/remote working - has a VDSE RA been completed for remote workstation</t>
  </si>
  <si>
    <r>
      <rPr>
        <b/>
        <sz val="12"/>
        <color rgb="FF1F497D"/>
        <rFont val="Calibri"/>
        <family val="2"/>
        <scheme val="minor"/>
      </rPr>
      <t>Every individual VDSE workstation needs an associated  VDSE RA (incl working from home/remote workstations)</t>
    </r>
    <r>
      <rPr>
        <sz val="12"/>
        <color rgb="FF1F497D"/>
        <rFont val="Calibri"/>
        <family val="2"/>
        <scheme val="minor"/>
      </rPr>
      <t xml:space="preserve"> </t>
    </r>
    <r>
      <rPr>
        <b/>
        <sz val="12"/>
        <rFont val="Calibri (Body)"/>
      </rPr>
      <t>($)</t>
    </r>
  </si>
  <si>
    <r>
      <rPr>
        <b/>
        <u/>
        <sz val="12"/>
        <rFont val="Calibri (Body)"/>
      </rPr>
      <t>($)</t>
    </r>
    <r>
      <rPr>
        <u/>
        <sz val="12"/>
        <color theme="10"/>
        <rFont val="Calibri"/>
        <family val="2"/>
        <scheme val="minor"/>
      </rPr>
      <t xml:space="preserve"> Link to VDSE RA for all workstations (on site, work from home/remote working)</t>
    </r>
  </si>
  <si>
    <r>
      <t xml:space="preserve">Orange Panels = SEFS, M&amp;H, Service Unit type risks    
</t>
    </r>
    <r>
      <rPr>
        <b/>
        <sz val="12"/>
        <color rgb="FF002060"/>
        <rFont val="Calibri"/>
        <family val="2"/>
        <scheme val="minor"/>
      </rPr>
      <t>Click on Risks below for Safety Statement Ref. No.</t>
    </r>
    <r>
      <rPr>
        <b/>
        <sz val="12"/>
        <color theme="5" tint="-0.249977111117893"/>
        <rFont val="Calibri"/>
        <family val="2"/>
        <scheme val="minor"/>
      </rPr>
      <t xml:space="preserve">          </t>
    </r>
  </si>
  <si>
    <t>Is there potential biological risk work exposure to Covid-19 live virus arising from clinical work (eg student health or M&amp;H) or from lab based research with the live SARS -2 Covid-19 virus</t>
  </si>
  <si>
    <t>Has Covid-19 public health pandemic controls impacted on existing OH&amp;S RA controls? If this arises, has it been assessed in the context of this category of RA and the RA identified in that area of the risk reconciliation</t>
  </si>
  <si>
    <t>Department Risk Reconcilliation Workbook 2022</t>
  </si>
  <si>
    <t># of PERMITS TO WORK ISSUED BY DEPT. in 2022</t>
  </si>
  <si>
    <t>(1) 2022 PHYSICAL Risks ( fixed and activity related) - Dept. work activities e.g. (*\+)</t>
  </si>
  <si>
    <t># OF RA'S CURRENTLY COMPLETED as of 31/12/2022</t>
  </si>
  <si>
    <t># OF RA'S TO BE PRIORITISED IN 2023</t>
  </si>
  <si>
    <r>
      <t xml:space="preserve">Orange Panels = SEFS, M&amp;H, Service Unit type risks                       
</t>
    </r>
    <r>
      <rPr>
        <b/>
        <sz val="12"/>
        <color rgb="FF002060"/>
        <rFont val="Calibri"/>
        <family val="2"/>
        <scheme val="minor"/>
      </rPr>
      <t>Click on Risks below for Safety Statement Ref. No.</t>
    </r>
    <r>
      <rPr>
        <b/>
        <sz val="12"/>
        <color theme="5" tint="-0.249977111117893"/>
        <rFont val="Calibri"/>
        <family val="2"/>
        <scheme val="minor"/>
      </rPr>
      <t xml:space="preserve">          </t>
    </r>
  </si>
  <si>
    <t xml:space="preserve">Dept Total For (1) Physical Risks (2022) </t>
  </si>
  <si>
    <t>(2) 2022 Fire/Flammable Risks and Emergencies (*\+)</t>
  </si>
  <si>
    <t>Total For (2) Fire/Flammable Risks and Emergencies (2022)</t>
  </si>
  <si>
    <t>(3) 2022 Ergonomic/Psychosocial/ Human Factor (*/+)</t>
  </si>
  <si>
    <t>Total For (3) Ergonomic/Psychosocial/Human Factors (2022)</t>
  </si>
  <si>
    <t>(4) 2022 Exposure to Hazardous Substances (*\+)</t>
  </si>
  <si>
    <t>Total For (4) Exposure to hazardous substances (2022)</t>
  </si>
  <si>
    <t>(5) 2022 Work with Biological Risks/Agents (Human health implications) (*\+)</t>
  </si>
  <si>
    <t>Total For (5) Work with Biological Risks/Agents (2022)</t>
  </si>
  <si>
    <r>
      <rPr>
        <u/>
        <sz val="14"/>
        <color theme="1"/>
        <rFont val="Calibri"/>
        <family val="2"/>
        <scheme val="minor"/>
      </rPr>
      <t xml:space="preserve">Dept. RA 2022 Summary Sheet
</t>
    </r>
    <r>
      <rPr>
        <sz val="14"/>
        <color theme="1"/>
        <rFont val="Calibri"/>
        <family val="2"/>
        <scheme val="minor"/>
      </rPr>
      <t>Risk Categories: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</si>
</sst>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9C000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3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u/>
      <sz val="16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u/>
      <sz val="12"/>
      <color theme="8" tint="-0.499984740745262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u/>
      <sz val="12"/>
      <color rgb="FF00B050"/>
      <name val="Calibri"/>
      <family val="2"/>
      <scheme val="minor"/>
    </font>
    <font>
      <b/>
      <u/>
      <sz val="12"/>
      <color rgb="FF7030A0"/>
      <name val="Calibri"/>
      <family val="2"/>
      <scheme val="minor"/>
    </font>
    <font>
      <b/>
      <u/>
      <sz val="12"/>
      <color rgb="FF00B0F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1F497D"/>
      <name val="Calibri"/>
      <family val="2"/>
      <scheme val="minor"/>
    </font>
    <font>
      <b/>
      <sz val="12"/>
      <color rgb="FF1F497D"/>
      <name val="Calibri"/>
      <family val="2"/>
      <scheme val="minor"/>
    </font>
    <font>
      <b/>
      <sz val="12"/>
      <name val="Calibri (Body)"/>
    </font>
    <font>
      <u/>
      <sz val="12"/>
      <color theme="10"/>
      <name val="Calibri"/>
      <family val="2"/>
      <scheme val="minor"/>
    </font>
    <font>
      <b/>
      <u/>
      <sz val="12"/>
      <name val="Calibri (Body)"/>
    </font>
  </fonts>
  <fills count="3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1E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</borders>
  <cellStyleXfs count="11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2" fillId="4" borderId="1" applyNumberFormat="0" applyFont="0" applyAlignment="0" applyProtection="0"/>
    <xf numFmtId="0" fontId="2" fillId="5" borderId="0" applyNumberFormat="0" applyBorder="0" applyAlignment="0" applyProtection="0"/>
    <xf numFmtId="0" fontId="7" fillId="0" borderId="2" applyNumberFormat="0" applyFill="0" applyAlignment="0" applyProtection="0"/>
    <xf numFmtId="43" fontId="2" fillId="0" borderId="0" applyFont="0" applyFill="0" applyBorder="0" applyAlignment="0" applyProtection="0"/>
    <xf numFmtId="0" fontId="12" fillId="23" borderId="14" applyNumberFormat="0" applyAlignment="0" applyProtection="0"/>
    <xf numFmtId="0" fontId="16" fillId="23" borderId="16" applyNumberFormat="0" applyAlignment="0" applyProtection="0"/>
    <xf numFmtId="0" fontId="55" fillId="0" borderId="57" applyNumberFormat="0" applyFill="0" applyAlignment="0" applyProtection="0"/>
    <xf numFmtId="0" fontId="66" fillId="0" borderId="0" applyNumberFormat="0" applyFill="0" applyBorder="0" applyAlignment="0" applyProtection="0"/>
  </cellStyleXfs>
  <cellXfs count="236">
    <xf numFmtId="0" fontId="0" fillId="0" borderId="0" xfId="0"/>
    <xf numFmtId="0" fontId="6" fillId="0" borderId="0" xfId="0" applyFont="1" applyAlignment="1">
      <alignment wrapText="1"/>
    </xf>
    <xf numFmtId="0" fontId="0" fillId="0" borderId="0" xfId="0" applyAlignment="1"/>
    <xf numFmtId="0" fontId="11" fillId="19" borderId="7" xfId="0" applyFont="1" applyFill="1" applyBorder="1" applyAlignment="1">
      <alignment wrapText="1"/>
    </xf>
    <xf numFmtId="0" fontId="11" fillId="19" borderId="7" xfId="5" applyFont="1" applyFill="1" applyBorder="1" applyAlignment="1">
      <alignment wrapText="1"/>
    </xf>
    <xf numFmtId="0" fontId="0" fillId="20" borderId="9" xfId="0" applyFill="1" applyBorder="1"/>
    <xf numFmtId="0" fontId="14" fillId="0" borderId="7" xfId="0" applyFont="1" applyBorder="1" applyAlignment="1">
      <alignment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6" fillId="23" borderId="16" xfId="8" applyAlignment="1">
      <alignment horizontal="center" vertical="center"/>
    </xf>
    <xf numFmtId="0" fontId="15" fillId="11" borderId="0" xfId="0" applyFont="1" applyFill="1" applyAlignment="1">
      <alignment horizontal="left" vertical="center"/>
    </xf>
    <xf numFmtId="0" fontId="19" fillId="23" borderId="16" xfId="8" applyFont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0" fontId="10" fillId="6" borderId="7" xfId="5" applyFont="1" applyFill="1" applyBorder="1" applyAlignment="1">
      <alignment horizontal="center" vertical="center"/>
    </xf>
    <xf numFmtId="0" fontId="10" fillId="7" borderId="7" xfId="5" applyFont="1" applyFill="1" applyBorder="1" applyAlignment="1">
      <alignment horizontal="center" vertical="center"/>
    </xf>
    <xf numFmtId="0" fontId="10" fillId="17" borderId="7" xfId="5" applyFont="1" applyFill="1" applyBorder="1" applyAlignment="1">
      <alignment horizontal="center" vertical="center"/>
    </xf>
    <xf numFmtId="0" fontId="10" fillId="8" borderId="7" xfId="5" applyFont="1" applyFill="1" applyBorder="1" applyAlignment="1">
      <alignment horizontal="center" vertical="center"/>
    </xf>
    <xf numFmtId="0" fontId="14" fillId="24" borderId="7" xfId="0" applyFont="1" applyFill="1" applyBorder="1" applyAlignment="1">
      <alignment wrapText="1"/>
    </xf>
    <xf numFmtId="0" fontId="22" fillId="27" borderId="0" xfId="0" applyFont="1" applyFill="1" applyAlignment="1">
      <alignment vertical="center"/>
    </xf>
    <xf numFmtId="0" fontId="22" fillId="9" borderId="0" xfId="0" applyFont="1" applyFill="1" applyAlignment="1">
      <alignment vertical="center"/>
    </xf>
    <xf numFmtId="0" fontId="22" fillId="18" borderId="0" xfId="0" applyFont="1" applyFill="1" applyAlignment="1">
      <alignment vertical="center"/>
    </xf>
    <xf numFmtId="0" fontId="22" fillId="10" borderId="0" xfId="0" applyFont="1" applyFill="1" applyAlignment="1">
      <alignment vertical="center"/>
    </xf>
    <xf numFmtId="0" fontId="24" fillId="2" borderId="17" xfId="1" applyFont="1" applyFill="1" applyBorder="1" applyAlignment="1">
      <alignment horizontal="center" vertical="center"/>
    </xf>
    <xf numFmtId="0" fontId="10" fillId="5" borderId="18" xfId="4" applyFont="1" applyFill="1" applyBorder="1" applyAlignment="1">
      <alignment horizontal="center" vertical="center"/>
    </xf>
    <xf numFmtId="0" fontId="10" fillId="4" borderId="18" xfId="3" applyFont="1" applyFill="1" applyBorder="1" applyAlignment="1">
      <alignment horizontal="center" vertical="center"/>
    </xf>
    <xf numFmtId="0" fontId="23" fillId="16" borderId="19" xfId="2" applyFont="1" applyFill="1" applyBorder="1" applyAlignment="1">
      <alignment horizontal="center" vertical="center"/>
    </xf>
    <xf numFmtId="0" fontId="10" fillId="17" borderId="8" xfId="5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20" borderId="26" xfId="0" applyFill="1" applyBorder="1"/>
    <xf numFmtId="0" fontId="10" fillId="6" borderId="7" xfId="0" applyFont="1" applyFill="1" applyBorder="1" applyAlignment="1" applyProtection="1">
      <alignment horizontal="center" vertical="center"/>
      <protection hidden="1"/>
    </xf>
    <xf numFmtId="0" fontId="10" fillId="7" borderId="8" xfId="0" applyFont="1" applyFill="1" applyBorder="1" applyAlignment="1" applyProtection="1">
      <alignment horizontal="center" vertical="center"/>
      <protection hidden="1"/>
    </xf>
    <xf numFmtId="0" fontId="10" fillId="17" borderId="7" xfId="0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0" fillId="0" borderId="0" xfId="0" applyAlignment="1">
      <alignment wrapText="1"/>
    </xf>
    <xf numFmtId="0" fontId="0" fillId="0" borderId="0" xfId="0" applyBorder="1"/>
    <xf numFmtId="0" fontId="0" fillId="0" borderId="24" xfId="0" applyBorder="1"/>
    <xf numFmtId="0" fontId="11" fillId="19" borderId="28" xfId="0" applyFont="1" applyFill="1" applyBorder="1" applyAlignment="1">
      <alignment wrapText="1"/>
    </xf>
    <xf numFmtId="0" fontId="23" fillId="16" borderId="17" xfId="2" applyFont="1" applyFill="1" applyBorder="1" applyAlignment="1">
      <alignment horizontal="center" vertical="center"/>
    </xf>
    <xf numFmtId="0" fontId="14" fillId="24" borderId="19" xfId="0" applyFont="1" applyFill="1" applyBorder="1" applyAlignment="1">
      <alignment wrapText="1"/>
    </xf>
    <xf numFmtId="0" fontId="0" fillId="20" borderId="29" xfId="0" applyFill="1" applyBorder="1"/>
    <xf numFmtId="0" fontId="6" fillId="24" borderId="30" xfId="0" applyFont="1" applyFill="1" applyBorder="1" applyAlignment="1">
      <alignment horizontal="center" wrapText="1"/>
    </xf>
    <xf numFmtId="0" fontId="0" fillId="0" borderId="4" xfId="0" applyBorder="1"/>
    <xf numFmtId="0" fontId="5" fillId="0" borderId="10" xfId="0" applyFont="1" applyBorder="1" applyAlignment="1">
      <alignment wrapText="1"/>
    </xf>
    <xf numFmtId="0" fontId="5" fillId="0" borderId="10" xfId="0" applyFont="1" applyBorder="1"/>
    <xf numFmtId="0" fontId="0" fillId="0" borderId="25" xfId="0" applyBorder="1"/>
    <xf numFmtId="0" fontId="0" fillId="0" borderId="0" xfId="0" applyAlignment="1">
      <alignment vertical="top"/>
    </xf>
    <xf numFmtId="0" fontId="0" fillId="0" borderId="37" xfId="0" applyBorder="1"/>
    <xf numFmtId="0" fontId="0" fillId="20" borderId="40" xfId="0" applyFill="1" applyBorder="1"/>
    <xf numFmtId="0" fontId="6" fillId="24" borderId="33" xfId="0" applyFont="1" applyFill="1" applyBorder="1" applyAlignment="1">
      <alignment horizontal="center" wrapText="1"/>
    </xf>
    <xf numFmtId="0" fontId="5" fillId="0" borderId="6" xfId="0" applyFont="1" applyBorder="1" applyAlignment="1">
      <alignment wrapText="1"/>
    </xf>
    <xf numFmtId="0" fontId="5" fillId="0" borderId="41" xfId="0" applyFont="1" applyBorder="1"/>
    <xf numFmtId="0" fontId="0" fillId="0" borderId="26" xfId="0" applyBorder="1"/>
    <xf numFmtId="0" fontId="0" fillId="0" borderId="42" xfId="0" applyBorder="1"/>
    <xf numFmtId="0" fontId="38" fillId="9" borderId="13" xfId="0" applyFont="1" applyFill="1" applyBorder="1" applyAlignment="1">
      <alignment horizontal="left" vertical="top" wrapText="1"/>
    </xf>
    <xf numFmtId="0" fontId="36" fillId="12" borderId="13" xfId="0" applyFont="1" applyFill="1" applyBorder="1" applyAlignment="1">
      <alignment horizontal="left" vertical="top" wrapText="1"/>
    </xf>
    <xf numFmtId="0" fontId="7" fillId="0" borderId="0" xfId="0" applyFont="1"/>
    <xf numFmtId="0" fontId="38" fillId="13" borderId="13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center" vertical="center"/>
    </xf>
    <xf numFmtId="0" fontId="22" fillId="22" borderId="3" xfId="0" applyFont="1" applyFill="1" applyBorder="1" applyAlignment="1">
      <alignment vertical="center" wrapText="1"/>
    </xf>
    <xf numFmtId="0" fontId="36" fillId="22" borderId="3" xfId="0" applyFont="1" applyFill="1" applyBorder="1" applyAlignment="1">
      <alignment vertical="top" wrapText="1"/>
    </xf>
    <xf numFmtId="0" fontId="0" fillId="24" borderId="43" xfId="0" applyFont="1" applyFill="1" applyBorder="1"/>
    <xf numFmtId="0" fontId="0" fillId="24" borderId="46" xfId="0" applyFont="1" applyFill="1" applyBorder="1"/>
    <xf numFmtId="0" fontId="14" fillId="14" borderId="44" xfId="0" applyFont="1" applyFill="1" applyBorder="1" applyAlignment="1">
      <alignment vertical="top" wrapText="1"/>
    </xf>
    <xf numFmtId="0" fontId="0" fillId="9" borderId="31" xfId="0" applyFill="1" applyBorder="1"/>
    <xf numFmtId="0" fontId="0" fillId="12" borderId="31" xfId="0" applyFill="1" applyBorder="1"/>
    <xf numFmtId="0" fontId="0" fillId="13" borderId="31" xfId="0" applyFill="1" applyBorder="1"/>
    <xf numFmtId="0" fontId="14" fillId="0" borderId="11" xfId="0" applyFont="1" applyBorder="1" applyAlignment="1">
      <alignment wrapText="1"/>
    </xf>
    <xf numFmtId="0" fontId="27" fillId="15" borderId="5" xfId="0" applyFont="1" applyFill="1" applyBorder="1" applyAlignment="1">
      <alignment wrapText="1"/>
    </xf>
    <xf numFmtId="0" fontId="0" fillId="14" borderId="31" xfId="0" applyFill="1" applyBorder="1"/>
    <xf numFmtId="0" fontId="6" fillId="0" borderId="6" xfId="0" applyFont="1" applyBorder="1" applyAlignment="1">
      <alignment horizontal="center" wrapText="1"/>
    </xf>
    <xf numFmtId="0" fontId="34" fillId="25" borderId="34" xfId="0" applyFont="1" applyFill="1" applyBorder="1" applyAlignment="1">
      <alignment vertical="top"/>
    </xf>
    <xf numFmtId="0" fontId="12" fillId="23" borderId="14" xfId="7" applyFont="1" applyFill="1" applyBorder="1" applyAlignment="1">
      <alignment horizontal="center" vertical="center"/>
    </xf>
    <xf numFmtId="0" fontId="0" fillId="14" borderId="34" xfId="0" applyFont="1" applyFill="1" applyBorder="1" applyAlignment="1">
      <alignment horizontal="center"/>
    </xf>
    <xf numFmtId="0" fontId="0" fillId="14" borderId="35" xfId="0" applyFont="1" applyFill="1" applyBorder="1" applyAlignment="1">
      <alignment horizontal="center" vertical="center"/>
    </xf>
    <xf numFmtId="0" fontId="10" fillId="14" borderId="50" xfId="0" applyFont="1" applyFill="1" applyBorder="1" applyAlignment="1">
      <alignment horizontal="left" vertical="center"/>
    </xf>
    <xf numFmtId="0" fontId="22" fillId="22" borderId="0" xfId="0" applyFont="1" applyFill="1" applyAlignment="1">
      <alignment vertical="center"/>
    </xf>
    <xf numFmtId="0" fontId="0" fillId="0" borderId="36" xfId="0" applyBorder="1"/>
    <xf numFmtId="0" fontId="20" fillId="0" borderId="3" xfId="0" applyFont="1" applyBorder="1" applyProtection="1">
      <protection hidden="1"/>
    </xf>
    <xf numFmtId="0" fontId="23" fillId="8" borderId="40" xfId="0" applyFont="1" applyFill="1" applyBorder="1" applyAlignment="1" applyProtection="1">
      <alignment horizontal="center" vertical="center"/>
      <protection hidden="1"/>
    </xf>
    <xf numFmtId="0" fontId="5" fillId="0" borderId="6" xfId="0" applyFont="1" applyBorder="1"/>
    <xf numFmtId="0" fontId="6" fillId="0" borderId="41" xfId="0" applyFont="1" applyBorder="1" applyAlignment="1">
      <alignment wrapText="1"/>
    </xf>
    <xf numFmtId="0" fontId="38" fillId="9" borderId="31" xfId="0" applyFont="1" applyFill="1" applyBorder="1" applyAlignment="1">
      <alignment horizontal="left" vertical="top" wrapText="1"/>
    </xf>
    <xf numFmtId="0" fontId="36" fillId="12" borderId="31" xfId="0" applyFont="1" applyFill="1" applyBorder="1" applyAlignment="1">
      <alignment horizontal="left" vertical="top" wrapText="1"/>
    </xf>
    <xf numFmtId="0" fontId="38" fillId="13" borderId="31" xfId="0" applyFont="1" applyFill="1" applyBorder="1" applyAlignment="1">
      <alignment horizontal="left" vertical="top" wrapText="1"/>
    </xf>
    <xf numFmtId="0" fontId="36" fillId="22" borderId="12" xfId="0" applyFont="1" applyFill="1" applyBorder="1" applyAlignment="1">
      <alignment vertical="top" wrapText="1"/>
    </xf>
    <xf numFmtId="0" fontId="6" fillId="15" borderId="51" xfId="0" applyFont="1" applyFill="1" applyBorder="1" applyAlignment="1">
      <alignment wrapText="1"/>
    </xf>
    <xf numFmtId="0" fontId="0" fillId="15" borderId="22" xfId="0" applyFill="1" applyBorder="1"/>
    <xf numFmtId="0" fontId="0" fillId="0" borderId="52" xfId="0" applyBorder="1"/>
    <xf numFmtId="0" fontId="30" fillId="18" borderId="3" xfId="0" applyFont="1" applyFill="1" applyBorder="1" applyAlignment="1">
      <alignment vertical="center" wrapText="1"/>
    </xf>
    <xf numFmtId="0" fontId="39" fillId="10" borderId="3" xfId="0" applyFont="1" applyFill="1" applyBorder="1" applyAlignment="1">
      <alignment vertical="center" wrapText="1"/>
    </xf>
    <xf numFmtId="0" fontId="0" fillId="15" borderId="15" xfId="0" applyFont="1" applyFill="1" applyBorder="1" applyAlignment="1">
      <alignment vertical="center" wrapText="1"/>
    </xf>
    <xf numFmtId="0" fontId="0" fillId="15" borderId="11" xfId="0" applyFont="1" applyFill="1" applyBorder="1" applyAlignment="1">
      <alignment vertical="center" wrapText="1"/>
    </xf>
    <xf numFmtId="0" fontId="0" fillId="21" borderId="11" xfId="0" applyFont="1" applyFill="1" applyBorder="1" applyAlignment="1">
      <alignment vertical="center" wrapText="1"/>
    </xf>
    <xf numFmtId="43" fontId="0" fillId="15" borderId="11" xfId="6" applyFont="1" applyFill="1" applyBorder="1" applyAlignment="1">
      <alignment vertical="center" wrapText="1"/>
    </xf>
    <xf numFmtId="0" fontId="0" fillId="15" borderId="12" xfId="0" applyFont="1" applyFill="1" applyBorder="1" applyAlignment="1">
      <alignment vertical="center" wrapText="1"/>
    </xf>
    <xf numFmtId="0" fontId="7" fillId="9" borderId="13" xfId="0" applyFont="1" applyFill="1" applyBorder="1" applyAlignment="1">
      <alignment horizontal="left" vertical="top" wrapText="1"/>
    </xf>
    <xf numFmtId="0" fontId="34" fillId="12" borderId="13" xfId="0" applyFont="1" applyFill="1" applyBorder="1" applyAlignment="1">
      <alignment horizontal="left" vertical="top" wrapText="1"/>
    </xf>
    <xf numFmtId="0" fontId="7" fillId="13" borderId="13" xfId="0" applyFont="1" applyFill="1" applyBorder="1" applyAlignment="1">
      <alignment horizontal="left" vertical="top" wrapText="1"/>
    </xf>
    <xf numFmtId="0" fontId="34" fillId="22" borderId="11" xfId="0" applyFont="1" applyFill="1" applyBorder="1" applyAlignment="1">
      <alignment vertical="top" wrapText="1"/>
    </xf>
    <xf numFmtId="0" fontId="39" fillId="25" borderId="6" xfId="0" applyFont="1" applyFill="1" applyBorder="1" applyAlignment="1">
      <alignment vertical="center" wrapText="1"/>
    </xf>
    <xf numFmtId="0" fontId="0" fillId="15" borderId="17" xfId="0" applyFont="1" applyFill="1" applyBorder="1" applyAlignment="1">
      <alignment vertical="center" wrapText="1"/>
    </xf>
    <xf numFmtId="0" fontId="0" fillId="15" borderId="20" xfId="0" applyFont="1" applyFill="1" applyBorder="1" applyAlignment="1">
      <alignment vertical="center" wrapText="1"/>
    </xf>
    <xf numFmtId="0" fontId="0" fillId="15" borderId="38" xfId="0" applyFont="1" applyFill="1" applyBorder="1" applyAlignment="1">
      <alignment vertical="center" wrapText="1"/>
    </xf>
    <xf numFmtId="0" fontId="0" fillId="15" borderId="21" xfId="0" applyFont="1" applyFill="1" applyBorder="1" applyAlignment="1">
      <alignment vertical="center" wrapText="1"/>
    </xf>
    <xf numFmtId="0" fontId="0" fillId="21" borderId="21" xfId="0" applyFont="1" applyFill="1" applyBorder="1" applyAlignment="1">
      <alignment vertical="center" wrapText="1"/>
    </xf>
    <xf numFmtId="0" fontId="0" fillId="21" borderId="20" xfId="0" applyFont="1" applyFill="1" applyBorder="1" applyAlignment="1">
      <alignment vertical="center" wrapText="1"/>
    </xf>
    <xf numFmtId="0" fontId="45" fillId="21" borderId="38" xfId="0" applyFont="1" applyFill="1" applyBorder="1" applyAlignment="1">
      <alignment vertical="center" wrapText="1"/>
    </xf>
    <xf numFmtId="0" fontId="0" fillId="21" borderId="38" xfId="0" applyFont="1" applyFill="1" applyBorder="1" applyAlignment="1">
      <alignment vertical="center" wrapText="1"/>
    </xf>
    <xf numFmtId="0" fontId="0" fillId="15" borderId="39" xfId="0" applyFont="1" applyFill="1" applyBorder="1" applyAlignment="1">
      <alignment vertical="center" wrapText="1"/>
    </xf>
    <xf numFmtId="0" fontId="0" fillId="21" borderId="47" xfId="0" applyFont="1" applyFill="1" applyBorder="1" applyAlignment="1">
      <alignment vertical="center" wrapText="1"/>
    </xf>
    <xf numFmtId="0" fontId="0" fillId="21" borderId="48" xfId="0" applyFont="1" applyFill="1" applyBorder="1" applyAlignment="1">
      <alignment vertical="center" wrapText="1"/>
    </xf>
    <xf numFmtId="0" fontId="0" fillId="21" borderId="6" xfId="0" applyFont="1" applyFill="1" applyBorder="1" applyAlignment="1">
      <alignment vertical="center" wrapText="1"/>
    </xf>
    <xf numFmtId="0" fontId="0" fillId="21" borderId="3" xfId="0" applyFont="1" applyFill="1" applyBorder="1" applyAlignment="1">
      <alignment vertical="center" wrapText="1"/>
    </xf>
    <xf numFmtId="0" fontId="0" fillId="15" borderId="6" xfId="0" applyFont="1" applyFill="1" applyBorder="1" applyAlignment="1">
      <alignment vertical="center" wrapText="1"/>
    </xf>
    <xf numFmtId="0" fontId="0" fillId="15" borderId="3" xfId="0" applyFont="1" applyFill="1" applyBorder="1" applyAlignment="1">
      <alignment vertical="center" wrapText="1"/>
    </xf>
    <xf numFmtId="0" fontId="7" fillId="9" borderId="22" xfId="0" applyFont="1" applyFill="1" applyBorder="1" applyAlignment="1">
      <alignment vertical="top" wrapText="1"/>
    </xf>
    <xf numFmtId="0" fontId="34" fillId="12" borderId="22" xfId="0" applyFont="1" applyFill="1" applyBorder="1" applyAlignment="1">
      <alignment vertical="top" wrapText="1"/>
    </xf>
    <xf numFmtId="0" fontId="40" fillId="13" borderId="22" xfId="0" applyFont="1" applyFill="1" applyBorder="1" applyAlignment="1">
      <alignment vertical="top" wrapText="1"/>
    </xf>
    <xf numFmtId="0" fontId="34" fillId="22" borderId="3" xfId="0" applyFont="1" applyFill="1" applyBorder="1" applyAlignment="1">
      <alignment vertical="top" wrapText="1"/>
    </xf>
    <xf numFmtId="0" fontId="40" fillId="13" borderId="13" xfId="0" applyFont="1" applyFill="1" applyBorder="1" applyAlignment="1">
      <alignment horizontal="left" vertical="top" wrapText="1"/>
    </xf>
    <xf numFmtId="0" fontId="34" fillId="9" borderId="34" xfId="0" applyFont="1" applyFill="1" applyBorder="1" applyAlignment="1">
      <alignment horizontal="left" vertical="top" wrapText="1"/>
    </xf>
    <xf numFmtId="0" fontId="34" fillId="12" borderId="34" xfId="0" applyFont="1" applyFill="1" applyBorder="1" applyAlignment="1">
      <alignment horizontal="left" vertical="top" wrapText="1"/>
    </xf>
    <xf numFmtId="0" fontId="47" fillId="13" borderId="33" xfId="0" applyFont="1" applyFill="1" applyBorder="1" applyAlignment="1">
      <alignment horizontal="left" vertical="top" wrapText="1"/>
    </xf>
    <xf numFmtId="0" fontId="34" fillId="26" borderId="49" xfId="0" applyFont="1" applyFill="1" applyBorder="1" applyAlignment="1">
      <alignment horizontal="left" vertical="top" wrapText="1"/>
    </xf>
    <xf numFmtId="0" fontId="7" fillId="23" borderId="14" xfId="7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7" xfId="0" applyFont="1" applyBorder="1"/>
    <xf numFmtId="0" fontId="0" fillId="0" borderId="10" xfId="0" applyFont="1" applyBorder="1" applyAlignment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  <protection hidden="1"/>
    </xf>
    <xf numFmtId="0" fontId="48" fillId="23" borderId="14" xfId="7" applyFont="1" applyFill="1" applyBorder="1" applyAlignment="1">
      <alignment horizontal="center" vertical="center"/>
    </xf>
    <xf numFmtId="0" fontId="7" fillId="29" borderId="0" xfId="0" applyFont="1" applyFill="1" applyAlignment="1">
      <alignment wrapText="1"/>
    </xf>
    <xf numFmtId="0" fontId="7" fillId="14" borderId="0" xfId="0" applyFont="1" applyFill="1" applyBorder="1" applyAlignment="1">
      <alignment horizontal="center" vertical="center"/>
    </xf>
    <xf numFmtId="0" fontId="7" fillId="14" borderId="34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20" borderId="9" xfId="0" applyFont="1" applyFill="1" applyBorder="1" applyAlignment="1">
      <alignment horizontal="center" vertical="center"/>
    </xf>
    <xf numFmtId="0" fontId="41" fillId="14" borderId="13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/>
    </xf>
    <xf numFmtId="0" fontId="0" fillId="24" borderId="32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0" borderId="26" xfId="0" applyFont="1" applyFill="1" applyBorder="1" applyAlignment="1">
      <alignment horizontal="center" vertical="center"/>
    </xf>
    <xf numFmtId="0" fontId="7" fillId="20" borderId="9" xfId="0" applyFont="1" applyFill="1" applyBorder="1" applyAlignment="1">
      <alignment horizontal="center" vertical="center"/>
    </xf>
    <xf numFmtId="0" fontId="51" fillId="23" borderId="14" xfId="7" applyFont="1" applyFill="1" applyBorder="1" applyAlignment="1">
      <alignment horizontal="center" vertical="center"/>
    </xf>
    <xf numFmtId="0" fontId="52" fillId="0" borderId="0" xfId="0" applyFont="1"/>
    <xf numFmtId="0" fontId="52" fillId="14" borderId="34" xfId="0" applyFont="1" applyFill="1" applyBorder="1" applyAlignment="1">
      <alignment horizontal="center"/>
    </xf>
    <xf numFmtId="0" fontId="53" fillId="23" borderId="14" xfId="7" applyFont="1" applyFill="1" applyBorder="1" applyAlignment="1">
      <alignment horizontal="center" vertical="center"/>
    </xf>
    <xf numFmtId="0" fontId="53" fillId="0" borderId="0" xfId="0" applyFont="1"/>
    <xf numFmtId="0" fontId="53" fillId="14" borderId="34" xfId="0" applyFont="1" applyFill="1" applyBorder="1" applyAlignment="1">
      <alignment horizontal="center"/>
    </xf>
    <xf numFmtId="0" fontId="40" fillId="14" borderId="13" xfId="0" applyFont="1" applyFill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14" borderId="31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4" borderId="32" xfId="0" applyFont="1" applyFill="1" applyBorder="1" applyAlignment="1">
      <alignment horizontal="center" vertical="center"/>
    </xf>
    <xf numFmtId="0" fontId="7" fillId="20" borderId="40" xfId="0" applyFont="1" applyFill="1" applyBorder="1" applyAlignment="1">
      <alignment horizontal="center" vertical="center"/>
    </xf>
    <xf numFmtId="0" fontId="7" fillId="24" borderId="32" xfId="0" applyFont="1" applyFill="1" applyBorder="1" applyAlignment="1">
      <alignment horizontal="center" vertical="center" wrapText="1"/>
    </xf>
    <xf numFmtId="0" fontId="7" fillId="14" borderId="0" xfId="0" applyFont="1" applyFill="1" applyBorder="1" applyAlignment="1">
      <alignment horizontal="center" vertical="center"/>
    </xf>
    <xf numFmtId="0" fontId="34" fillId="22" borderId="36" xfId="0" applyFont="1" applyFill="1" applyBorder="1" applyAlignment="1">
      <alignment horizontal="left" vertical="top" wrapText="1"/>
    </xf>
    <xf numFmtId="0" fontId="0" fillId="22" borderId="45" xfId="0" applyFill="1" applyBorder="1"/>
    <xf numFmtId="0" fontId="8" fillId="15" borderId="54" xfId="0" applyFont="1" applyFill="1" applyBorder="1" applyAlignment="1">
      <alignment vertical="top" wrapText="1"/>
    </xf>
    <xf numFmtId="0" fontId="8" fillId="15" borderId="55" xfId="0" applyFont="1" applyFill="1" applyBorder="1" applyAlignment="1">
      <alignment vertical="top" wrapText="1"/>
    </xf>
    <xf numFmtId="0" fontId="8" fillId="15" borderId="56" xfId="0" applyFont="1" applyFill="1" applyBorder="1" applyAlignment="1">
      <alignment vertical="top" wrapText="1"/>
    </xf>
    <xf numFmtId="0" fontId="8" fillId="15" borderId="27" xfId="0" applyFont="1" applyFill="1" applyBorder="1" applyAlignment="1">
      <alignment vertical="top" wrapText="1"/>
    </xf>
    <xf numFmtId="0" fontId="8" fillId="21" borderId="27" xfId="0" applyFont="1" applyFill="1" applyBorder="1" applyAlignment="1">
      <alignment vertical="top" wrapText="1"/>
    </xf>
    <xf numFmtId="0" fontId="8" fillId="21" borderId="55" xfId="0" applyFont="1" applyFill="1" applyBorder="1" applyAlignment="1">
      <alignment vertical="top" wrapText="1"/>
    </xf>
    <xf numFmtId="0" fontId="8" fillId="15" borderId="5" xfId="0" applyFont="1" applyFill="1" applyBorder="1" applyAlignment="1">
      <alignment vertical="top" wrapText="1"/>
    </xf>
    <xf numFmtId="0" fontId="8" fillId="21" borderId="33" xfId="0" applyFont="1" applyFill="1" applyBorder="1" applyAlignment="1">
      <alignment vertical="top" wrapText="1"/>
    </xf>
    <xf numFmtId="0" fontId="8" fillId="21" borderId="56" xfId="0" applyFont="1" applyFill="1" applyBorder="1" applyAlignment="1">
      <alignment vertical="top" wrapText="1"/>
    </xf>
    <xf numFmtId="0" fontId="8" fillId="21" borderId="54" xfId="0" applyFont="1" applyFill="1" applyBorder="1" applyAlignment="1">
      <alignment vertical="top" wrapText="1"/>
    </xf>
    <xf numFmtId="0" fontId="8" fillId="21" borderId="5" xfId="0" applyFont="1" applyFill="1" applyBorder="1" applyAlignment="1">
      <alignment vertical="top" wrapText="1"/>
    </xf>
    <xf numFmtId="0" fontId="21" fillId="15" borderId="27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64" fillId="0" borderId="0" xfId="0" applyFont="1" applyAlignment="1">
      <alignment vertical="center"/>
    </xf>
    <xf numFmtId="0" fontId="0" fillId="0" borderId="0" xfId="0" applyFont="1"/>
    <xf numFmtId="0" fontId="64" fillId="0" borderId="0" xfId="0" applyFont="1" applyAlignment="1">
      <alignment vertical="center" wrapText="1"/>
    </xf>
    <xf numFmtId="0" fontId="12" fillId="23" borderId="14" xfId="7" applyAlignment="1">
      <alignment horizontal="center" vertical="center"/>
    </xf>
    <xf numFmtId="0" fontId="6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14" borderId="0" xfId="0" applyFont="1" applyFill="1" applyBorder="1" applyAlignment="1">
      <alignment horizontal="center" vertical="center"/>
    </xf>
    <xf numFmtId="0" fontId="7" fillId="14" borderId="0" xfId="0" applyNumberFormat="1" applyFont="1" applyFill="1" applyBorder="1" applyAlignment="1">
      <alignment horizontal="center" vertical="center"/>
    </xf>
    <xf numFmtId="0" fontId="0" fillId="21" borderId="7" xfId="0" applyFont="1" applyFill="1" applyBorder="1" applyAlignment="1">
      <alignment vertical="center" wrapText="1"/>
    </xf>
    <xf numFmtId="0" fontId="0" fillId="24" borderId="58" xfId="0" applyFont="1" applyFill="1" applyBorder="1" applyAlignment="1">
      <alignment horizontal="center" vertical="center"/>
    </xf>
    <xf numFmtId="0" fontId="2" fillId="5" borderId="59" xfId="4" applyNumberFormat="1" applyBorder="1" applyAlignment="1">
      <alignment wrapText="1"/>
    </xf>
    <xf numFmtId="0" fontId="0" fillId="0" borderId="2" xfId="5" applyNumberFormat="1" applyFont="1" applyFill="1" applyAlignment="1">
      <alignment horizontal="center" vertical="center"/>
    </xf>
    <xf numFmtId="0" fontId="8" fillId="21" borderId="7" xfId="0" applyFont="1" applyFill="1" applyBorder="1" applyAlignment="1">
      <alignment vertical="center" wrapText="1"/>
    </xf>
    <xf numFmtId="0" fontId="8" fillId="15" borderId="60" xfId="0" applyFont="1" applyFill="1" applyBorder="1" applyAlignment="1">
      <alignment vertical="top" wrapText="1"/>
    </xf>
    <xf numFmtId="0" fontId="7" fillId="24" borderId="61" xfId="0" applyFont="1" applyFill="1" applyBorder="1" applyAlignment="1">
      <alignment horizontal="center" vertical="center" wrapText="1"/>
    </xf>
    <xf numFmtId="0" fontId="7" fillId="7" borderId="22" xfId="0" applyNumberFormat="1" applyFont="1" applyFill="1" applyBorder="1" applyAlignment="1">
      <alignment horizontal="center" vertical="center" wrapText="1"/>
    </xf>
    <xf numFmtId="0" fontId="12" fillId="23" borderId="62" xfId="7" applyBorder="1" applyAlignment="1">
      <alignment horizontal="center" vertical="center"/>
    </xf>
    <xf numFmtId="0" fontId="30" fillId="9" borderId="8" xfId="0" applyFont="1" applyFill="1" applyBorder="1" applyAlignment="1">
      <alignment vertical="center" wrapText="1"/>
    </xf>
    <xf numFmtId="0" fontId="41" fillId="14" borderId="9" xfId="0" applyFont="1" applyFill="1" applyBorder="1" applyAlignment="1">
      <alignment horizontal="center" vertical="center" wrapText="1"/>
    </xf>
    <xf numFmtId="0" fontId="38" fillId="9" borderId="9" xfId="0" applyFont="1" applyFill="1" applyBorder="1" applyAlignment="1">
      <alignment vertical="top" wrapText="1"/>
    </xf>
    <xf numFmtId="0" fontId="36" fillId="12" borderId="9" xfId="0" applyFont="1" applyFill="1" applyBorder="1" applyAlignment="1">
      <alignment vertical="top" wrapText="1"/>
    </xf>
    <xf numFmtId="0" fontId="35" fillId="13" borderId="9" xfId="0" applyFont="1" applyFill="1" applyBorder="1" applyAlignment="1">
      <alignment vertical="top" wrapText="1"/>
    </xf>
    <xf numFmtId="0" fontId="36" fillId="22" borderId="7" xfId="0" applyFont="1" applyFill="1" applyBorder="1" applyAlignment="1">
      <alignment vertical="top" wrapText="1"/>
    </xf>
    <xf numFmtId="0" fontId="14" fillId="24" borderId="7" xfId="0" applyFont="1" applyFill="1" applyBorder="1" applyAlignment="1">
      <alignment vertical="top" wrapText="1"/>
    </xf>
    <xf numFmtId="0" fontId="8" fillId="15" borderId="63" xfId="0" applyFont="1" applyFill="1" applyBorder="1" applyAlignment="1">
      <alignment vertical="top" wrapText="1"/>
    </xf>
    <xf numFmtId="0" fontId="21" fillId="14" borderId="3" xfId="0" applyFont="1" applyFill="1" applyBorder="1" applyAlignment="1">
      <alignment horizontal="left" vertical="center" wrapText="1"/>
    </xf>
    <xf numFmtId="0" fontId="8" fillId="9" borderId="13" xfId="0" applyFont="1" applyFill="1" applyBorder="1" applyAlignment="1">
      <alignment vertical="top" wrapText="1"/>
    </xf>
    <xf numFmtId="0" fontId="8" fillId="12" borderId="13" xfId="0" applyFont="1" applyFill="1" applyBorder="1" applyAlignment="1">
      <alignment vertical="top" wrapText="1"/>
    </xf>
    <xf numFmtId="0" fontId="9" fillId="13" borderId="13" xfId="0" applyFont="1" applyFill="1" applyBorder="1" applyAlignment="1">
      <alignment vertical="top" wrapText="1"/>
    </xf>
    <xf numFmtId="0" fontId="36" fillId="22" borderId="36" xfId="0" applyFont="1" applyFill="1" applyBorder="1" applyAlignment="1">
      <alignment vertical="top" wrapText="1"/>
    </xf>
    <xf numFmtId="0" fontId="21" fillId="14" borderId="41" xfId="0" applyFont="1" applyFill="1" applyBorder="1" applyAlignment="1">
      <alignment horizontal="left" vertical="center" wrapText="1"/>
    </xf>
    <xf numFmtId="0" fontId="8" fillId="9" borderId="26" xfId="0" applyFont="1" applyFill="1" applyBorder="1" applyAlignment="1">
      <alignment vertical="top" wrapText="1"/>
    </xf>
    <xf numFmtId="0" fontId="8" fillId="12" borderId="26" xfId="0" applyFont="1" applyFill="1" applyBorder="1" applyAlignment="1">
      <alignment vertical="top" wrapText="1"/>
    </xf>
    <xf numFmtId="0" fontId="9" fillId="13" borderId="26" xfId="0" applyFont="1" applyFill="1" applyBorder="1" applyAlignment="1">
      <alignment vertical="top" wrapText="1"/>
    </xf>
    <xf numFmtId="0" fontId="36" fillId="22" borderId="42" xfId="0" applyFont="1" applyFill="1" applyBorder="1" applyAlignment="1">
      <alignment vertical="top" wrapText="1"/>
    </xf>
    <xf numFmtId="0" fontId="70" fillId="0" borderId="23" xfId="10" applyFont="1" applyBorder="1"/>
    <xf numFmtId="0" fontId="67" fillId="14" borderId="7" xfId="0" applyFont="1" applyFill="1" applyBorder="1" applyAlignment="1">
      <alignment wrapText="1"/>
    </xf>
    <xf numFmtId="0" fontId="41" fillId="21" borderId="7" xfId="0" applyFont="1" applyFill="1" applyBorder="1" applyAlignment="1">
      <alignment wrapText="1"/>
    </xf>
    <xf numFmtId="0" fontId="18" fillId="0" borderId="0" xfId="0" applyFont="1" applyAlignment="1">
      <alignment horizontal="center"/>
    </xf>
    <xf numFmtId="0" fontId="56" fillId="0" borderId="0" xfId="9" applyFont="1" applyBorder="1" applyAlignment="1">
      <alignment horizontal="center"/>
    </xf>
    <xf numFmtId="0" fontId="57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10" borderId="0" xfId="0" applyFont="1" applyFill="1" applyAlignment="1">
      <alignment horizontal="center"/>
    </xf>
    <xf numFmtId="0" fontId="39" fillId="25" borderId="0" xfId="0" applyFont="1" applyFill="1" applyAlignment="1">
      <alignment horizontal="center"/>
    </xf>
    <xf numFmtId="0" fontId="39" fillId="22" borderId="0" xfId="0" applyFont="1" applyFill="1" applyAlignment="1">
      <alignment horizontal="center"/>
    </xf>
    <xf numFmtId="0" fontId="5" fillId="28" borderId="0" xfId="0" applyFont="1" applyFill="1" applyAlignment="1">
      <alignment horizontal="center" wrapText="1"/>
    </xf>
    <xf numFmtId="0" fontId="39" fillId="18" borderId="0" xfId="0" applyFont="1" applyFill="1" applyAlignment="1">
      <alignment horizontal="center"/>
    </xf>
    <xf numFmtId="0" fontId="7" fillId="14" borderId="53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 wrapText="1"/>
    </xf>
    <xf numFmtId="0" fontId="26" fillId="24" borderId="0" xfId="0" applyFont="1" applyFill="1" applyBorder="1" applyAlignment="1">
      <alignment horizontal="center" vertical="center" wrapText="1"/>
    </xf>
    <xf numFmtId="0" fontId="7" fillId="29" borderId="53" xfId="0" applyFont="1" applyFill="1" applyBorder="1" applyAlignment="1">
      <alignment horizontal="center" vertical="center" wrapText="1"/>
    </xf>
    <xf numFmtId="0" fontId="7" fillId="29" borderId="0" xfId="0" applyFont="1" applyFill="1" applyAlignment="1">
      <alignment horizontal="center" vertical="center" wrapText="1"/>
    </xf>
  </cellXfs>
  <cellStyles count="11">
    <cellStyle name="40% - Accent1" xfId="4" builtinId="31"/>
    <cellStyle name="Bad" xfId="2" builtinId="27"/>
    <cellStyle name="Calculation" xfId="7" builtinId="22"/>
    <cellStyle name="Comma" xfId="6" builtinId="3"/>
    <cellStyle name="Good" xfId="1" builtinId="26"/>
    <cellStyle name="Heading 1" xfId="9" builtinId="16"/>
    <cellStyle name="Hyperlink" xfId="10" builtinId="8"/>
    <cellStyle name="Normal" xfId="0" builtinId="0"/>
    <cellStyle name="Note" xfId="3" builtinId="10"/>
    <cellStyle name="Output" xfId="8" builtinId="21"/>
    <cellStyle name="Total" xfId="5" builtinId="25"/>
  </cellStyles>
  <dxfs count="2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</font>
      <numFmt numFmtId="0" formatCode="General"/>
      <alignment horizontal="center" vertical="center" textRotation="0" indent="0" justifyLastLine="0" shrinkToFit="0" readingOrder="0"/>
    </dxf>
    <dxf>
      <font>
        <b val="0"/>
      </font>
      <alignment horizontal="center" vertical="center" textRotation="0" indent="0" justifyLastLine="0" shrinkToFit="0" readingOrder="0"/>
    </dxf>
    <dxf>
      <font>
        <b val="0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numFmt numFmtId="0" formatCode="General"/>
      <alignment horizontal="general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</font>
      <alignment horizontal="center"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1E5"/>
      <color rgb="FFE3D4EC"/>
      <color rgb="FFFF7C80"/>
      <color rgb="FFEF62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228600</xdr:rowOff>
    </xdr:from>
    <xdr:to>
      <xdr:col>6</xdr:col>
      <xdr:colOff>19050</xdr:colOff>
      <xdr:row>19</xdr:row>
      <xdr:rowOff>19050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38100" y="228600"/>
          <a:ext cx="3638550" cy="3457575"/>
        </a:xfrm>
        <a:prstGeom prst="rect">
          <a:avLst/>
        </a:prstGeom>
        <a:solidFill>
          <a:schemeClr val="lt1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twoCellAnchor>
    <xdr:from>
      <xdr:col>6</xdr:col>
      <xdr:colOff>352426</xdr:colOff>
      <xdr:row>1</xdr:row>
      <xdr:rowOff>9525</xdr:rowOff>
    </xdr:from>
    <xdr:to>
      <xdr:col>12</xdr:col>
      <xdr:colOff>552451</xdr:colOff>
      <xdr:row>19</xdr:row>
      <xdr:rowOff>57150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4010026" y="247650"/>
          <a:ext cx="3924300" cy="3476625"/>
        </a:xfrm>
        <a:prstGeom prst="rect">
          <a:avLst/>
        </a:prstGeom>
        <a:solidFill>
          <a:schemeClr val="lt1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352425</xdr:colOff>
      <xdr:row>1</xdr:row>
      <xdr:rowOff>0</xdr:rowOff>
    </xdr:from>
    <xdr:to>
      <xdr:col>19</xdr:col>
      <xdr:colOff>247650</xdr:colOff>
      <xdr:row>19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8343900" y="238125"/>
          <a:ext cx="3686175" cy="3476625"/>
        </a:xfrm>
        <a:prstGeom prst="rect">
          <a:avLst/>
        </a:prstGeom>
        <a:solidFill>
          <a:schemeClr val="lt1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twoCellAnchor>
    <xdr:from>
      <xdr:col>0</xdr:col>
      <xdr:colOff>28575</xdr:colOff>
      <xdr:row>23</xdr:row>
      <xdr:rowOff>28575</xdr:rowOff>
    </xdr:from>
    <xdr:to>
      <xdr:col>5</xdr:col>
      <xdr:colOff>590550</xdr:colOff>
      <xdr:row>40</xdr:row>
      <xdr:rowOff>9525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28575" y="4505325"/>
          <a:ext cx="3609975" cy="3219450"/>
        </a:xfrm>
        <a:prstGeom prst="rect">
          <a:avLst/>
        </a:prstGeom>
        <a:solidFill>
          <a:schemeClr val="lt1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twoCellAnchor>
    <xdr:from>
      <xdr:col>7</xdr:col>
      <xdr:colOff>28575</xdr:colOff>
      <xdr:row>23</xdr:row>
      <xdr:rowOff>0</xdr:rowOff>
    </xdr:from>
    <xdr:to>
      <xdr:col>12</xdr:col>
      <xdr:colOff>990600</xdr:colOff>
      <xdr:row>40</xdr:row>
      <xdr:rowOff>38100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4276725" y="4476750"/>
          <a:ext cx="4095750" cy="3276600"/>
        </a:xfrm>
        <a:prstGeom prst="rect">
          <a:avLst/>
        </a:prstGeom>
        <a:solidFill>
          <a:schemeClr val="lt1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5" displayName="Table5" ref="B3:B63" totalsRowCount="1" headerRowDxfId="25" dataDxfId="24" totalsRowDxfId="23" totalsRowBorderDxfId="22" totalsRowCellStyle="Total">
  <autoFilter ref="B3:B62" xr:uid="{00000000-0009-0000-0100-000005000000}"/>
  <tableColumns count="1">
    <tableColumn id="1" xr3:uid="{00000000-0010-0000-0000-000001000000}" name="If RA is Applicable insert Y.           If RA is not applicable insert N" totalsRowFunction="custom" dataDxfId="21" totalsRowDxfId="0">
      <totalsRowFormula>COUNTIF(B5:B62,"Y")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6" displayName="Table6" ref="B1:B27" totalsRowCount="1" headerRowDxfId="20" dataDxfId="19" totalsRowDxfId="18" totalsRowBorderDxfId="17" totalsRowCellStyle="Total">
  <autoFilter ref="B1:B26" xr:uid="{00000000-0009-0000-0100-000006000000}"/>
  <tableColumns count="1">
    <tableColumn id="1" xr3:uid="{00000000-0010-0000-0100-000001000000}" name="If RA is Applicable insert Y.           If RA is not applicable insert N" totalsRowFunction="custom" dataDxfId="16" totalsRowDxfId="15">
      <totalsRowFormula>COUNTIF(B3:B26,"Y")</totalsRow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4" displayName="Table4" ref="B1:B31" totalsRowCount="1" headerRowDxfId="14" dataDxfId="12" totalsRowDxfId="11" headerRowBorderDxfId="13" dataCellStyle="40% - Accent1">
  <autoFilter ref="B1:B30" xr:uid="{00000000-0009-0000-0100-000003000000}"/>
  <tableColumns count="1">
    <tableColumn id="1" xr3:uid="{00000000-0010-0000-0200-000001000000}" name="If RA is Applicable insert Y.           If RA is not applicable insert N" totalsRowFunction="custom" dataDxfId="10" totalsRowDxfId="9" dataCellStyle="40% - Accent1">
      <totalsRowFormula>COUNTIF(B4:B30,"Y")</totalsRow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e8" displayName="Table8" ref="B1:B27" totalsRowCount="1" headerRowDxfId="8" dataDxfId="7" totalsRowDxfId="6">
  <autoFilter ref="B1:B26" xr:uid="{00000000-0009-0000-0100-000008000000}"/>
  <tableColumns count="1">
    <tableColumn id="1" xr3:uid="{00000000-0010-0000-0300-000001000000}" name="If RA is Applicable insert Y.           If RA is not applicable insert N" totalsRowFunction="custom" dataDxfId="5" totalsRowDxfId="4" dataCellStyle="Total">
      <totalsRowFormula>COUNTIF(B3:B26,"Y")</totalsRow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e9" displayName="Table9" ref="B1:B17" totalsRowShown="0" headerRowDxfId="3">
  <autoFilter ref="B1:B17" xr:uid="{00000000-0009-0000-0100-000009000000}"/>
  <tableColumns count="1">
    <tableColumn id="1" xr3:uid="{00000000-0010-0000-0400-000001000000}" name="If RA is Applicable insert Y.           If RA is not applicable insert N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e10" displayName="Table10" ref="A1:A7" totalsRowShown="0" headerRowDxfId="2" tableBorderDxfId="1">
  <autoFilter ref="A1:A7" xr:uid="{00000000-0009-0000-0100-00000A000000}"/>
  <tableColumns count="1">
    <tableColumn id="1" xr3:uid="{00000000-0010-0000-0500-000001000000}" name="Dept. RA 2022 Summary Sheet_x000a_Risk Categories: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ucc.ie/en/media/support/healthandsafety/newdocumentation/19.3.4VDSERA.xls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M15"/>
  <sheetViews>
    <sheetView tabSelected="1" zoomScaleNormal="100" workbookViewId="0">
      <selection activeCell="D3" sqref="D3"/>
    </sheetView>
  </sheetViews>
  <sheetFormatPr defaultColWidth="8.85546875" defaultRowHeight="15"/>
  <cols>
    <col min="1" max="1" width="57" bestFit="1" customWidth="1"/>
    <col min="2" max="2" width="45.28515625" customWidth="1"/>
  </cols>
  <sheetData>
    <row r="1" spans="1:13" ht="26.25">
      <c r="A1" s="219" t="s">
        <v>187</v>
      </c>
      <c r="B1" s="219"/>
    </row>
    <row r="2" spans="1:13" ht="21">
      <c r="A2" s="218" t="s">
        <v>118</v>
      </c>
      <c r="B2" s="218"/>
    </row>
    <row r="3" spans="1:13" ht="40.5" customHeight="1">
      <c r="A3" s="10" t="s">
        <v>80</v>
      </c>
      <c r="B3" s="11"/>
    </row>
    <row r="4" spans="1:13" ht="40.5" customHeight="1">
      <c r="A4" s="7" t="s">
        <v>133</v>
      </c>
      <c r="B4" s="11"/>
    </row>
    <row r="5" spans="1:13" ht="40.5" customHeight="1">
      <c r="A5" s="7" t="s">
        <v>94</v>
      </c>
      <c r="B5" s="11"/>
    </row>
    <row r="6" spans="1:13" ht="30" customHeight="1">
      <c r="A6" s="7" t="s">
        <v>81</v>
      </c>
      <c r="B6" s="9"/>
      <c r="H6" s="179"/>
    </row>
    <row r="7" spans="1:13" ht="25.5" customHeight="1">
      <c r="A7" s="7" t="s">
        <v>82</v>
      </c>
      <c r="B7" s="9"/>
    </row>
    <row r="8" spans="1:13" ht="22.5" customHeight="1">
      <c r="A8" s="7" t="s">
        <v>83</v>
      </c>
      <c r="B8" s="9"/>
    </row>
    <row r="9" spans="1:13" ht="27" customHeight="1">
      <c r="A9" s="7" t="s">
        <v>120</v>
      </c>
      <c r="B9" s="9"/>
    </row>
    <row r="10" spans="1:13" ht="30.75" customHeight="1">
      <c r="A10" s="8" t="s">
        <v>84</v>
      </c>
      <c r="B10" s="9"/>
    </row>
    <row r="11" spans="1:13" ht="48.75" customHeight="1">
      <c r="A11" s="8" t="s">
        <v>119</v>
      </c>
      <c r="B11" s="9"/>
    </row>
    <row r="12" spans="1:13" ht="28.5" customHeight="1">
      <c r="A12" s="7" t="s">
        <v>188</v>
      </c>
      <c r="B12" s="9"/>
    </row>
    <row r="13" spans="1:13" ht="28.5" customHeight="1">
      <c r="A13" s="7" t="s">
        <v>71</v>
      </c>
      <c r="B13" s="9"/>
    </row>
    <row r="14" spans="1:13" ht="41.25" customHeight="1">
      <c r="A14" s="184" t="s">
        <v>178</v>
      </c>
      <c r="B14" s="184"/>
      <c r="C14" s="185"/>
      <c r="D14" s="179"/>
      <c r="E14" s="179"/>
      <c r="F14" s="179"/>
      <c r="G14" s="179"/>
      <c r="H14" s="179"/>
      <c r="I14" s="179"/>
    </row>
    <row r="15" spans="1:13" ht="47.25" customHeight="1">
      <c r="A15" s="220" t="s">
        <v>179</v>
      </c>
      <c r="B15" s="220"/>
      <c r="C15" s="220"/>
      <c r="D15" s="220"/>
      <c r="E15" s="220"/>
      <c r="F15" s="182"/>
      <c r="G15" s="182"/>
      <c r="H15" s="182"/>
      <c r="I15" s="180"/>
      <c r="J15" s="180"/>
      <c r="K15" s="181"/>
      <c r="L15" s="181"/>
      <c r="M15" s="181"/>
    </row>
  </sheetData>
  <protectedRanges>
    <protectedRange algorithmName="SHA-512" hashValue="SV3y3NnWZG3PL2PxJ/3VhaExmN3Xkyt8240Zd7IEJDsu84CSn1BzR5FN5iQlPzRivZe8tgrTKFgx2bij6OYe3Q==" saltValue="wfNAnATF6DOt89XZaNWURQ==" spinCount="100000" sqref="A12" name="Range2"/>
    <protectedRange algorithmName="SHA-512" hashValue="SV3y3NnWZG3PL2PxJ/3VhaExmN3Xkyt8240Zd7IEJDsu84CSn1BzR5FN5iQlPzRivZe8tgrTKFgx2bij6OYe3Q==" saltValue="wfNAnATF6DOt89XZaNWURQ==" spinCount="100000" sqref="A13" name="Range2_1"/>
  </protectedRanges>
  <mergeCells count="3">
    <mergeCell ref="A2:B2"/>
    <mergeCell ref="A1:B1"/>
    <mergeCell ref="A15:E15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&amp;CDisc6.44a:\letters\170105-008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F89"/>
  <sheetViews>
    <sheetView zoomScale="90" zoomScaleNormal="90" workbookViewId="0">
      <selection activeCell="L7" sqref="L7"/>
    </sheetView>
  </sheetViews>
  <sheetFormatPr defaultColWidth="8.85546875" defaultRowHeight="18.75"/>
  <cols>
    <col min="1" max="1" width="66.140625" style="1" customWidth="1"/>
    <col min="2" max="2" width="28.140625" style="160" customWidth="1"/>
    <col min="3" max="3" width="17.7109375" customWidth="1"/>
    <col min="4" max="4" width="18.42578125" customWidth="1"/>
    <col min="5" max="5" width="14.42578125" customWidth="1"/>
    <col min="6" max="6" width="16.85546875" customWidth="1"/>
  </cols>
  <sheetData>
    <row r="1" spans="1:6" ht="33.75" customHeight="1">
      <c r="A1" s="77">
        <f>'INFO SHEET'!B3</f>
        <v>0</v>
      </c>
      <c r="B1" s="155"/>
      <c r="F1" s="76"/>
    </row>
    <row r="2" spans="1:6" ht="19.5" thickBot="1">
      <c r="A2" s="85"/>
      <c r="B2" s="157"/>
      <c r="C2" s="86"/>
      <c r="D2" s="86"/>
      <c r="E2" s="86"/>
      <c r="F2" s="87"/>
    </row>
    <row r="3" spans="1:6" ht="60">
      <c r="A3" s="99" t="s">
        <v>189</v>
      </c>
      <c r="B3" s="153" t="s">
        <v>127</v>
      </c>
      <c r="C3" s="95" t="s">
        <v>190</v>
      </c>
      <c r="D3" s="96" t="s">
        <v>128</v>
      </c>
      <c r="E3" s="97" t="s">
        <v>191</v>
      </c>
      <c r="F3" s="98" t="s">
        <v>123</v>
      </c>
    </row>
    <row r="4" spans="1:6" ht="32.25" customHeight="1" thickBot="1">
      <c r="A4" s="62" t="s">
        <v>192</v>
      </c>
      <c r="B4" s="158"/>
      <c r="C4" s="81"/>
      <c r="D4" s="82"/>
      <c r="E4" s="83"/>
      <c r="F4" s="84"/>
    </row>
    <row r="5" spans="1:6" ht="29.25" customHeight="1" thickBot="1">
      <c r="A5" s="90" t="s">
        <v>106</v>
      </c>
      <c r="B5" s="134"/>
      <c r="C5" s="183"/>
      <c r="D5" s="183"/>
      <c r="E5" s="183"/>
      <c r="F5" s="183"/>
    </row>
    <row r="6" spans="1:6" ht="75.75" thickBot="1">
      <c r="A6" s="91" t="s">
        <v>173</v>
      </c>
      <c r="B6" s="134"/>
      <c r="C6" s="183"/>
      <c r="D6" s="183"/>
      <c r="E6" s="183"/>
      <c r="F6" s="183"/>
    </row>
    <row r="7" spans="1:6" ht="15.75" thickBot="1">
      <c r="A7" s="91" t="s">
        <v>66</v>
      </c>
      <c r="B7" s="134"/>
      <c r="C7" s="183"/>
      <c r="D7" s="183"/>
      <c r="E7" s="183"/>
      <c r="F7" s="183"/>
    </row>
    <row r="8" spans="1:6" ht="30.75" thickBot="1">
      <c r="A8" s="92" t="s">
        <v>174</v>
      </c>
      <c r="B8" s="134"/>
      <c r="C8" s="183"/>
      <c r="D8" s="183"/>
      <c r="E8" s="183"/>
      <c r="F8" s="183"/>
    </row>
    <row r="9" spans="1:6" ht="30.75" thickBot="1">
      <c r="A9" s="91" t="s">
        <v>17</v>
      </c>
      <c r="B9" s="134"/>
      <c r="C9" s="183"/>
      <c r="D9" s="183"/>
      <c r="E9" s="183"/>
      <c r="F9" s="183"/>
    </row>
    <row r="10" spans="1:6" ht="15.75" thickBot="1">
      <c r="A10" s="91" t="s">
        <v>76</v>
      </c>
      <c r="B10" s="134"/>
      <c r="C10" s="183"/>
      <c r="D10" s="183"/>
      <c r="E10" s="183"/>
      <c r="F10" s="183"/>
    </row>
    <row r="11" spans="1:6" ht="15.75" thickBot="1">
      <c r="A11" s="91" t="s">
        <v>61</v>
      </c>
      <c r="B11" s="134"/>
      <c r="C11" s="183"/>
      <c r="D11" s="183"/>
      <c r="E11" s="183"/>
      <c r="F11" s="183"/>
    </row>
    <row r="12" spans="1:6" ht="15.75" thickBot="1">
      <c r="A12" s="91" t="s">
        <v>62</v>
      </c>
      <c r="B12" s="134"/>
      <c r="C12" s="183"/>
      <c r="D12" s="183"/>
      <c r="E12" s="183"/>
      <c r="F12" s="183"/>
    </row>
    <row r="13" spans="1:6" ht="15.75" thickBot="1">
      <c r="A13" s="91" t="s">
        <v>0</v>
      </c>
      <c r="B13" s="134"/>
      <c r="C13" s="183"/>
      <c r="D13" s="183"/>
      <c r="E13" s="183"/>
      <c r="F13" s="183"/>
    </row>
    <row r="14" spans="1:6" ht="15.75" thickBot="1">
      <c r="A14" s="91" t="s">
        <v>1</v>
      </c>
      <c r="B14" s="134"/>
      <c r="C14" s="183"/>
      <c r="D14" s="183"/>
      <c r="E14" s="183"/>
      <c r="F14" s="183"/>
    </row>
    <row r="15" spans="1:6" ht="15.75" thickBot="1">
      <c r="A15" s="91" t="s">
        <v>64</v>
      </c>
      <c r="B15" s="134"/>
      <c r="C15" s="183"/>
      <c r="D15" s="183"/>
      <c r="E15" s="183"/>
      <c r="F15" s="183"/>
    </row>
    <row r="16" spans="1:6" ht="15.75" thickBot="1">
      <c r="A16" s="92" t="s">
        <v>65</v>
      </c>
      <c r="B16" s="134"/>
      <c r="C16" s="183"/>
      <c r="D16" s="183"/>
      <c r="E16" s="183"/>
      <c r="F16" s="183"/>
    </row>
    <row r="17" spans="1:6" ht="15.75" thickBot="1">
      <c r="A17" s="92" t="s">
        <v>2</v>
      </c>
      <c r="B17" s="134"/>
      <c r="C17" s="183"/>
      <c r="D17" s="183"/>
      <c r="E17" s="183"/>
      <c r="F17" s="183"/>
    </row>
    <row r="18" spans="1:6" ht="15.75" thickBot="1">
      <c r="A18" s="92" t="s">
        <v>44</v>
      </c>
      <c r="B18" s="134"/>
      <c r="C18" s="183"/>
      <c r="D18" s="183"/>
      <c r="E18" s="183"/>
      <c r="F18" s="183"/>
    </row>
    <row r="19" spans="1:6" ht="15">
      <c r="A19" s="93" t="s">
        <v>3</v>
      </c>
      <c r="B19" s="134"/>
      <c r="C19" s="183"/>
      <c r="D19" s="183"/>
      <c r="E19" s="183"/>
      <c r="F19" s="183"/>
    </row>
    <row r="20" spans="1:6" ht="15.75" thickBot="1">
      <c r="A20" s="94" t="s">
        <v>4</v>
      </c>
      <c r="B20" s="134"/>
      <c r="C20" s="183"/>
      <c r="D20" s="183"/>
      <c r="E20" s="183"/>
      <c r="F20" s="183"/>
    </row>
    <row r="21" spans="1:6" ht="15.75" thickBot="1">
      <c r="A21" s="92" t="s">
        <v>85</v>
      </c>
      <c r="B21" s="134"/>
      <c r="C21" s="183"/>
      <c r="D21" s="183"/>
      <c r="E21" s="183"/>
      <c r="F21" s="183"/>
    </row>
    <row r="22" spans="1:6" ht="15.75" thickBot="1">
      <c r="A22" s="92" t="s">
        <v>86</v>
      </c>
      <c r="B22" s="134"/>
      <c r="C22" s="183"/>
      <c r="D22" s="183"/>
      <c r="E22" s="183"/>
      <c r="F22" s="183"/>
    </row>
    <row r="23" spans="1:6" ht="30">
      <c r="A23" s="92" t="s">
        <v>175</v>
      </c>
      <c r="B23" s="134"/>
      <c r="C23" s="183"/>
      <c r="D23" s="183"/>
      <c r="E23" s="183"/>
      <c r="F23" s="183"/>
    </row>
    <row r="24" spans="1:6" ht="15">
      <c r="A24" s="90" t="s">
        <v>5</v>
      </c>
      <c r="B24" s="134"/>
      <c r="C24" s="183"/>
      <c r="D24" s="183"/>
      <c r="E24" s="183"/>
      <c r="F24" s="183"/>
    </row>
    <row r="25" spans="1:6" ht="15.75" thickBot="1">
      <c r="A25" s="94" t="s">
        <v>77</v>
      </c>
      <c r="B25" s="134"/>
      <c r="C25" s="183"/>
      <c r="D25" s="183"/>
      <c r="E25" s="183"/>
      <c r="F25" s="183"/>
    </row>
    <row r="26" spans="1:6" ht="30.75" thickBot="1">
      <c r="A26" s="91" t="s">
        <v>45</v>
      </c>
      <c r="B26" s="134"/>
      <c r="C26" s="183"/>
      <c r="D26" s="183"/>
      <c r="E26" s="183"/>
      <c r="F26" s="183"/>
    </row>
    <row r="27" spans="1:6" ht="30.75" thickBot="1">
      <c r="A27" s="91" t="s">
        <v>6</v>
      </c>
      <c r="B27" s="134"/>
      <c r="C27" s="183"/>
      <c r="D27" s="183"/>
      <c r="E27" s="183"/>
      <c r="F27" s="183"/>
    </row>
    <row r="28" spans="1:6" ht="30.75" thickBot="1">
      <c r="A28" s="91" t="s">
        <v>7</v>
      </c>
      <c r="B28" s="134"/>
      <c r="C28" s="183"/>
      <c r="D28" s="183"/>
      <c r="E28" s="183"/>
      <c r="F28" s="183"/>
    </row>
    <row r="29" spans="1:6" ht="30.75" thickBot="1">
      <c r="A29" s="91" t="s">
        <v>8</v>
      </c>
      <c r="B29" s="134"/>
      <c r="C29" s="183"/>
      <c r="D29" s="183"/>
      <c r="E29" s="183"/>
      <c r="F29" s="183"/>
    </row>
    <row r="30" spans="1:6" ht="30.75" thickBot="1">
      <c r="A30" s="91" t="s">
        <v>25</v>
      </c>
      <c r="B30" s="134"/>
      <c r="C30" s="183"/>
      <c r="D30" s="183"/>
      <c r="E30" s="183"/>
      <c r="F30" s="183"/>
    </row>
    <row r="31" spans="1:6" ht="30.75" thickBot="1">
      <c r="A31" s="91" t="s">
        <v>48</v>
      </c>
      <c r="B31" s="134"/>
      <c r="C31" s="183"/>
      <c r="D31" s="183"/>
      <c r="E31" s="183"/>
      <c r="F31" s="183"/>
    </row>
    <row r="32" spans="1:6" ht="15.75" thickBot="1">
      <c r="A32" s="91" t="s">
        <v>9</v>
      </c>
      <c r="B32" s="134"/>
      <c r="C32" s="183"/>
      <c r="D32" s="183"/>
      <c r="E32" s="183"/>
      <c r="F32" s="183"/>
    </row>
    <row r="33" spans="1:6" ht="30.75" thickBot="1">
      <c r="A33" s="92" t="s">
        <v>78</v>
      </c>
      <c r="B33" s="134"/>
      <c r="C33" s="183"/>
      <c r="D33" s="183"/>
      <c r="E33" s="183"/>
      <c r="F33" s="183"/>
    </row>
    <row r="34" spans="1:6" ht="30.75" thickBot="1">
      <c r="A34" s="92" t="s">
        <v>79</v>
      </c>
      <c r="B34" s="134"/>
      <c r="C34" s="183"/>
      <c r="D34" s="183"/>
      <c r="E34" s="183"/>
      <c r="F34" s="183"/>
    </row>
    <row r="35" spans="1:6" ht="15.75" thickBot="1">
      <c r="A35" s="92" t="s">
        <v>20</v>
      </c>
      <c r="B35" s="134"/>
      <c r="C35" s="183"/>
      <c r="D35" s="183"/>
      <c r="E35" s="183"/>
      <c r="F35" s="183"/>
    </row>
    <row r="36" spans="1:6" ht="15.75" thickBot="1">
      <c r="A36" s="92" t="s">
        <v>46</v>
      </c>
      <c r="B36" s="134"/>
      <c r="C36" s="183"/>
      <c r="D36" s="183"/>
      <c r="E36" s="183"/>
      <c r="F36" s="183"/>
    </row>
    <row r="37" spans="1:6" ht="30.75" thickBot="1">
      <c r="A37" s="92" t="s">
        <v>47</v>
      </c>
      <c r="B37" s="134"/>
      <c r="C37" s="183"/>
      <c r="D37" s="183"/>
      <c r="E37" s="183"/>
      <c r="F37" s="183"/>
    </row>
    <row r="38" spans="1:6" ht="15.75" thickBot="1">
      <c r="A38" s="92" t="s">
        <v>70</v>
      </c>
      <c r="B38" s="134"/>
      <c r="C38" s="183"/>
      <c r="D38" s="183"/>
      <c r="E38" s="183"/>
      <c r="F38" s="183"/>
    </row>
    <row r="39" spans="1:6" ht="31.5" thickBot="1">
      <c r="A39" s="91" t="s">
        <v>130</v>
      </c>
      <c r="B39" s="134"/>
      <c r="C39" s="183"/>
      <c r="D39" s="183"/>
      <c r="E39" s="183"/>
      <c r="F39" s="183"/>
    </row>
    <row r="40" spans="1:6" ht="15.75" thickBot="1">
      <c r="A40" s="92" t="s">
        <v>129</v>
      </c>
      <c r="B40" s="134"/>
      <c r="C40" s="183"/>
      <c r="D40" s="183"/>
      <c r="E40" s="183"/>
      <c r="F40" s="183"/>
    </row>
    <row r="41" spans="1:6" ht="31.5" thickBot="1">
      <c r="A41" s="92" t="s">
        <v>142</v>
      </c>
      <c r="B41" s="134"/>
      <c r="C41" s="183"/>
      <c r="D41" s="183"/>
      <c r="E41" s="183"/>
      <c r="F41" s="183"/>
    </row>
    <row r="42" spans="1:6" ht="15.75" thickBot="1">
      <c r="A42" s="91" t="s">
        <v>10</v>
      </c>
      <c r="B42" s="134"/>
      <c r="C42" s="183"/>
      <c r="D42" s="183"/>
      <c r="E42" s="183"/>
      <c r="F42" s="183"/>
    </row>
    <row r="43" spans="1:6" ht="30.75" thickBot="1">
      <c r="A43" s="91" t="s">
        <v>26</v>
      </c>
      <c r="B43" s="134"/>
      <c r="C43" s="183"/>
      <c r="D43" s="183"/>
      <c r="E43" s="183"/>
      <c r="F43" s="183"/>
    </row>
    <row r="44" spans="1:6" ht="15.75" thickBot="1">
      <c r="A44" s="92" t="s">
        <v>27</v>
      </c>
      <c r="B44" s="134"/>
      <c r="C44" s="183"/>
      <c r="D44" s="183"/>
      <c r="E44" s="183"/>
      <c r="F44" s="183"/>
    </row>
    <row r="45" spans="1:6" ht="15.75" thickBot="1">
      <c r="A45" s="91" t="s">
        <v>18</v>
      </c>
      <c r="B45" s="134"/>
      <c r="C45" s="183"/>
      <c r="D45" s="183"/>
      <c r="E45" s="183"/>
      <c r="F45" s="183"/>
    </row>
    <row r="46" spans="1:6" ht="15.75" thickBot="1">
      <c r="A46" s="92" t="s">
        <v>19</v>
      </c>
      <c r="B46" s="134"/>
      <c r="C46" s="183"/>
      <c r="D46" s="183"/>
      <c r="E46" s="183"/>
      <c r="F46" s="183"/>
    </row>
    <row r="47" spans="1:6" ht="30.75" thickBot="1">
      <c r="A47" s="92" t="s">
        <v>28</v>
      </c>
      <c r="B47" s="134"/>
      <c r="C47" s="183"/>
      <c r="D47" s="183"/>
      <c r="E47" s="183"/>
      <c r="F47" s="183"/>
    </row>
    <row r="48" spans="1:6" ht="15.75" thickBot="1">
      <c r="A48" s="92" t="s">
        <v>31</v>
      </c>
      <c r="B48" s="134"/>
      <c r="C48" s="183"/>
      <c r="D48" s="183"/>
      <c r="E48" s="183"/>
      <c r="F48" s="183"/>
    </row>
    <row r="49" spans="1:6" ht="15.75" thickBot="1">
      <c r="A49" s="92" t="s">
        <v>11</v>
      </c>
      <c r="B49" s="134"/>
      <c r="C49" s="183"/>
      <c r="D49" s="183"/>
      <c r="E49" s="183"/>
      <c r="F49" s="183"/>
    </row>
    <row r="50" spans="1:6" ht="15.75" thickBot="1">
      <c r="A50" s="92" t="s">
        <v>12</v>
      </c>
      <c r="B50" s="134"/>
      <c r="C50" s="183"/>
      <c r="D50" s="183"/>
      <c r="E50" s="183"/>
      <c r="F50" s="183"/>
    </row>
    <row r="51" spans="1:6" ht="15.75" thickBot="1">
      <c r="A51" s="92" t="s">
        <v>176</v>
      </c>
      <c r="B51" s="134"/>
      <c r="C51" s="183"/>
      <c r="D51" s="183"/>
      <c r="E51" s="183"/>
      <c r="F51" s="183"/>
    </row>
    <row r="52" spans="1:6" ht="15.75" thickBot="1">
      <c r="A52" s="92" t="s">
        <v>21</v>
      </c>
      <c r="B52" s="134"/>
      <c r="C52" s="183"/>
      <c r="D52" s="183"/>
      <c r="E52" s="183"/>
      <c r="F52" s="183"/>
    </row>
    <row r="53" spans="1:6" ht="30.75" thickBot="1">
      <c r="A53" s="92" t="s">
        <v>13</v>
      </c>
      <c r="B53" s="134"/>
      <c r="C53" s="183"/>
      <c r="D53" s="183"/>
      <c r="E53" s="183"/>
      <c r="F53" s="183"/>
    </row>
    <row r="54" spans="1:6" ht="15.75" thickBot="1">
      <c r="A54" s="92" t="s">
        <v>22</v>
      </c>
      <c r="B54" s="134"/>
      <c r="C54" s="183"/>
      <c r="D54" s="183"/>
      <c r="E54" s="183"/>
      <c r="F54" s="183"/>
    </row>
    <row r="55" spans="1:6" ht="15.75" thickBot="1">
      <c r="A55" s="92" t="s">
        <v>14</v>
      </c>
      <c r="B55" s="134"/>
      <c r="C55" s="183"/>
      <c r="D55" s="183"/>
      <c r="E55" s="183"/>
      <c r="F55" s="183"/>
    </row>
    <row r="56" spans="1:6" ht="15.75" thickBot="1">
      <c r="A56" s="92" t="s">
        <v>23</v>
      </c>
      <c r="B56" s="134"/>
      <c r="C56" s="183"/>
      <c r="D56" s="183"/>
      <c r="E56" s="183"/>
      <c r="F56" s="183"/>
    </row>
    <row r="57" spans="1:6" ht="15.75" thickBot="1">
      <c r="A57" s="92" t="s">
        <v>29</v>
      </c>
      <c r="B57" s="134"/>
      <c r="C57" s="183"/>
      <c r="D57" s="183"/>
      <c r="E57" s="183"/>
      <c r="F57" s="183"/>
    </row>
    <row r="58" spans="1:6" ht="15.75" thickBot="1">
      <c r="A58" s="92" t="s">
        <v>60</v>
      </c>
      <c r="B58" s="134"/>
      <c r="C58" s="183"/>
      <c r="D58" s="183"/>
      <c r="E58" s="183"/>
      <c r="F58" s="183"/>
    </row>
    <row r="59" spans="1:6" ht="15.75" thickBot="1">
      <c r="A59" s="188" t="s">
        <v>30</v>
      </c>
      <c r="B59" s="134"/>
      <c r="C59" s="183"/>
      <c r="D59" s="183"/>
      <c r="E59" s="183"/>
      <c r="F59" s="183"/>
    </row>
    <row r="60" spans="1:6" ht="60.75" thickBot="1">
      <c r="A60" s="188" t="s">
        <v>180</v>
      </c>
      <c r="B60" s="187"/>
      <c r="C60" s="183"/>
      <c r="D60" s="183"/>
      <c r="E60" s="183"/>
      <c r="F60" s="183"/>
    </row>
    <row r="61" spans="1:6" ht="30">
      <c r="A61" s="90" t="s">
        <v>15</v>
      </c>
      <c r="B61" s="134"/>
      <c r="C61" s="183"/>
      <c r="D61" s="183"/>
      <c r="E61" s="183"/>
      <c r="F61" s="183"/>
    </row>
    <row r="62" spans="1:6" ht="30.75" thickBot="1">
      <c r="A62" s="94" t="s">
        <v>16</v>
      </c>
      <c r="B62" s="134"/>
      <c r="C62" s="183"/>
      <c r="D62" s="183"/>
      <c r="E62" s="183"/>
      <c r="F62" s="183"/>
    </row>
    <row r="63" spans="1:6" ht="19.5" thickBot="1">
      <c r="A63" s="3" t="s">
        <v>193</v>
      </c>
      <c r="B63" s="57">
        <f>COUNTIF(B5:B62,"Y")</f>
        <v>0</v>
      </c>
      <c r="C63" s="29">
        <f>SUM(C5:C62)</f>
        <v>0</v>
      </c>
      <c r="D63" s="30">
        <f>SUM(D5:D62)</f>
        <v>0</v>
      </c>
      <c r="E63" s="31">
        <f>SUM(E5:E62)</f>
        <v>0</v>
      </c>
      <c r="F63" s="78">
        <f>SUM(F5:F62)</f>
        <v>0</v>
      </c>
    </row>
    <row r="64" spans="1:6" ht="16.5" thickBot="1">
      <c r="A64" s="17" t="s">
        <v>88</v>
      </c>
      <c r="B64" s="146"/>
      <c r="C64" s="5"/>
      <c r="D64" s="5"/>
      <c r="E64" s="5"/>
      <c r="F64" s="47"/>
    </row>
    <row r="65" spans="1:6" ht="37.5">
      <c r="A65" s="48" t="s">
        <v>107</v>
      </c>
      <c r="B65" s="156"/>
      <c r="C65" s="34"/>
      <c r="D65" s="34"/>
      <c r="E65" s="34"/>
      <c r="F65" s="46"/>
    </row>
    <row r="66" spans="1:6" ht="15">
      <c r="A66" s="131">
        <f>'INFO SHEET'!B3</f>
        <v>0</v>
      </c>
      <c r="B66" s="154">
        <f>'INFO SHEET'!B4</f>
        <v>0</v>
      </c>
      <c r="C66" s="221">
        <f>'INFO SHEET'!B5</f>
        <v>0</v>
      </c>
      <c r="D66" s="221"/>
      <c r="E66" s="221"/>
      <c r="F66" s="46"/>
    </row>
    <row r="67" spans="1:6" ht="47.25">
      <c r="A67" s="49" t="s">
        <v>109</v>
      </c>
      <c r="B67" s="156"/>
      <c r="C67" s="34"/>
      <c r="D67" s="34"/>
      <c r="E67" s="34"/>
      <c r="F67" s="46"/>
    </row>
    <row r="68" spans="1:6" ht="15.75">
      <c r="A68" s="79" t="s">
        <v>132</v>
      </c>
      <c r="B68" s="156"/>
      <c r="C68" s="34"/>
      <c r="D68" s="34"/>
      <c r="E68" s="34"/>
      <c r="F68" s="46"/>
    </row>
    <row r="69" spans="1:6" ht="19.5" thickBot="1">
      <c r="A69" s="80"/>
      <c r="B69" s="159"/>
      <c r="C69" s="51"/>
      <c r="D69" s="51"/>
      <c r="E69" s="51" t="s">
        <v>24</v>
      </c>
      <c r="F69" s="52"/>
    </row>
    <row r="73" spans="1:6" ht="15">
      <c r="A73"/>
    </row>
    <row r="74" spans="1:6" ht="15">
      <c r="A74"/>
      <c r="F74" s="2"/>
    </row>
    <row r="75" spans="1:6" ht="15">
      <c r="A75"/>
    </row>
    <row r="76" spans="1:6" ht="15">
      <c r="A76"/>
    </row>
    <row r="77" spans="1:6" ht="15">
      <c r="A77"/>
    </row>
    <row r="78" spans="1:6" ht="15">
      <c r="A78"/>
    </row>
    <row r="79" spans="1:6" ht="15">
      <c r="A79"/>
    </row>
    <row r="80" spans="1:6" ht="15">
      <c r="A80"/>
    </row>
    <row r="81" customFormat="1" ht="15"/>
    <row r="82" customFormat="1" ht="15"/>
    <row r="83" customFormat="1" ht="15"/>
    <row r="84" customFormat="1" ht="15"/>
    <row r="85" customFormat="1" ht="15"/>
    <row r="86" customFormat="1" ht="15"/>
    <row r="87" customFormat="1" ht="15"/>
    <row r="88" customFormat="1" ht="15"/>
    <row r="89" customFormat="1" ht="15"/>
  </sheetData>
  <protectedRanges>
    <protectedRange algorithmName="SHA-512" hashValue="zdden+B4yXjoCjMObFfepKYaCu3hC75S3uMj0OgIMdnkOotsFeEiVG+C1/8lJq8+9mIvRFvkufUWgaTXNn3DUQ==" saltValue="0JtWWPs0M5eiutgaKDskfg==" spinCount="100000" sqref="A63:A68" name="Range4"/>
    <protectedRange algorithmName="SHA-512" hashValue="GvNVqJJhc/mqBBD0nYq1niVUN3bBw9bJPBaxc0vtWGXKktGwI3XxwsBhxHRCMYrZxTTcBlCcwwxomwL6C6i/1w==" saltValue="tvoGZ+/baFuOXqQdI5emPQ==" spinCount="100000" sqref="A4:A62" name="Range3"/>
    <protectedRange algorithmName="SHA-512" hashValue="z45sJQrCNoMYtabu/6EIfS82aapYKY520xA1gFHsyapdfmWR4QUU0nSRchAlpBxggFfZuliE92pp6YqRfmlzuw==" saltValue="D76Guzt/Nuf4acpbLfcoEg==" spinCount="100000" sqref="A64:A68" name="PhysicalSheet"/>
    <protectedRange algorithmName="SHA-512" hashValue="SV3y3NnWZG3PL2PxJ/3VhaExmN3Xkyt8240Zd7IEJDsu84CSn1BzR5FN5iQlPzRivZe8tgrTKFgx2bij6OYe3Q==" saltValue="wfNAnATF6DOt89XZaNWURQ==" spinCount="100000" sqref="A1" name="Range2"/>
    <protectedRange algorithmName="SHA-512" hashValue="zdden+B4yXjoCjMObFfepKYaCu3hC75S3uMj0OgIMdnkOotsFeEiVG+C1/8lJq8+9mIvRFvkufUWgaTXNn3DUQ==" saltValue="0JtWWPs0M5eiutgaKDskfg==" spinCount="100000" sqref="C63:C68" name="Range4_2"/>
    <protectedRange algorithmName="SHA-512" hashValue="SV3y3NnWZG3PL2PxJ/3VhaExmN3Xkyt8240Zd7IEJDsu84CSn1BzR5FN5iQlPzRivZe8tgrTKFgx2bij6OYe3Q==" saltValue="wfNAnATF6DOt89XZaNWURQ==" spinCount="100000" sqref="C1" name="Range2_2"/>
    <protectedRange algorithmName="SHA-512" hashValue="zdden+B4yXjoCjMObFfepKYaCu3hC75S3uMj0OgIMdnkOotsFeEiVG+C1/8lJq8+9mIvRFvkufUWgaTXNn3DUQ==" saltValue="0JtWWPs0M5eiutgaKDskfg==" spinCount="100000" sqref="D63:D68" name="Range4_3"/>
    <protectedRange algorithmName="SHA-512" hashValue="SV3y3NnWZG3PL2PxJ/3VhaExmN3Xkyt8240Zd7IEJDsu84CSn1BzR5FN5iQlPzRivZe8tgrTKFgx2bij6OYe3Q==" saltValue="wfNAnATF6DOt89XZaNWURQ==" spinCount="100000" sqref="D1" name="Range2_3"/>
    <protectedRange algorithmName="SHA-512" hashValue="zdden+B4yXjoCjMObFfepKYaCu3hC75S3uMj0OgIMdnkOotsFeEiVG+C1/8lJq8+9mIvRFvkufUWgaTXNn3DUQ==" saltValue="0JtWWPs0M5eiutgaKDskfg==" spinCount="100000" sqref="E63:E68" name="Range4_4"/>
    <protectedRange algorithmName="SHA-512" hashValue="SV3y3NnWZG3PL2PxJ/3VhaExmN3Xkyt8240Zd7IEJDsu84CSn1BzR5FN5iQlPzRivZe8tgrTKFgx2bij6OYe3Q==" saltValue="wfNAnATF6DOt89XZaNWURQ==" spinCount="100000" sqref="E1" name="Range2_4"/>
    <protectedRange algorithmName="SHA-512" hashValue="zdden+B4yXjoCjMObFfepKYaCu3hC75S3uMj0OgIMdnkOotsFeEiVG+C1/8lJq8+9mIvRFvkufUWgaTXNn3DUQ==" saltValue="0JtWWPs0M5eiutgaKDskfg==" spinCount="100000" sqref="F63:F68" name="Range4_5"/>
    <protectedRange algorithmName="SHA-512" hashValue="SV3y3NnWZG3PL2PxJ/3VhaExmN3Xkyt8240Zd7IEJDsu84CSn1BzR5FN5iQlPzRivZe8tgrTKFgx2bij6OYe3Q==" saltValue="wfNAnATF6DOt89XZaNWURQ==" spinCount="100000" sqref="F1" name="Range2_5"/>
  </protectedRanges>
  <mergeCells count="1">
    <mergeCell ref="C66:E66"/>
  </mergeCells>
  <dataValidations xWindow="184" yWindow="557" count="55">
    <dataValidation allowBlank="1" showInputMessage="1" showErrorMessage="1" promptTitle="Manual Handling" prompt="Doc 19.10 Basic Hazard Id RA_x000a_               AND_x000a_ Doc 19.8\9 Detailed RA_x000a__x000a_See also Doc 19.3.3.1 Checklist e)_x000a_" sqref="A28" xr:uid="{00000000-0002-0000-0100-000000000000}"/>
    <dataValidation allowBlank="1" showInputMessage="1" showErrorMessage="1" promptTitle="Contractor physical work activ." prompt="Doc 19.10 Basic Hazard Id RA_x000a_               AND_x000a_ Doc 19.8\9 Detailed RA_x000a__x000a_" sqref="A57" xr:uid="{00000000-0002-0000-0100-000001000000}"/>
    <dataValidation allowBlank="1" showInputMessage="1" showErrorMessage="1" promptTitle="Maintenance, servicing &amp; repairs" prompt="Doc 19.10 Basic Hazard Id RA_x000a_               AND_x000a_ Doc 19.8\9 Detailed RA_x000a__x000a_" sqref="A58" xr:uid="{00000000-0002-0000-0100-000002000000}"/>
    <dataValidation allowBlank="1" showInputMessage="1" showErrorMessage="1" promptTitle="Work on or adjacent to live rd. " prompt="Doc 19.10 Basic Hazard Id RA_x000a_               AND_x000a_ Doc 19.8\9 Detailed RA_x000a__x000a_" sqref="A59" xr:uid="{00000000-0002-0000-0100-000003000000}"/>
    <dataValidation allowBlank="1" showInputMessage="1" showErrorMessage="1" promptTitle="Other -OUTSIDE UCC" prompt="Doc 19.10 Basic Hazard Id RA_x000a_               AND_x000a_ Doc 19.8\9 Detailed RA_x000a__x000a_" sqref="A62" xr:uid="{00000000-0002-0000-0100-000004000000}"/>
    <dataValidation allowBlank="1" showInputMessage="1" showErrorMessage="1" promptTitle="Other - WITHIN UCC" prompt="Doc 19.10 Basic Hazard Id RA_x000a_               AND_x000a_ Doc 19.8\9 Detailed RA_x000a__x000a_" sqref="A61" xr:uid="{00000000-0002-0000-0100-000005000000}"/>
    <dataValidation allowBlank="1" showInputMessage="1" showErrorMessage="1" promptTitle="Contact with steam/hot materials" prompt="Doc 19.10 Basic Hazard Id RA_x000a_               AND_x000a_ Doc 19.8\9 Detailed RA_x000a__x000a_See also Doc 19.3.16 Checklist _x000a_" sqref="A55" xr:uid="{00000000-0002-0000-0100-000006000000}"/>
    <dataValidation allowBlank="1" showInputMessage="1" showErrorMessage="1" promptTitle="Use of high pressure guns" prompt="Doc 19.10 Basic Hazard Id RA_x000a_               AND_x000a_ Doc 19.8\9 Detailed RA_x000a__x000a_See also Doc 19.3.16 Checklist _x000a_" sqref="A54" xr:uid="{00000000-0002-0000-0100-000007000000}"/>
    <dataValidation allowBlank="1" showInputMessage="1" showErrorMessage="1" promptTitle="Use of mech./hyd/pneu equip" prompt="Doc 19.10 Basic Hazard Id RA_x000a_               AND_x000a_ Doc 19.8\9 Detailed RA_x000a__x000a_See also Doc 19.3.16 Checklist _x000a_" sqref="A53" xr:uid="{00000000-0002-0000-0100-000008000000}"/>
    <dataValidation allowBlank="1" showInputMessage="1" showErrorMessage="1" promptTitle="Use of pressurised vessels etc" prompt="Doc 19.10 Basic Hazard Id RA_x000a_               AND_x000a_ Doc 19.8\9 Detailed RA_x000a__x000a_See also Doc 19.3.16 Checklist _x000a__x000a_" sqref="A52" xr:uid="{00000000-0002-0000-0100-000009000000}"/>
    <dataValidation allowBlank="1" showInputMessage="1" showErrorMessage="1" promptTitle="Use of high powered Lasers" prompt="Doc 19.10 Basic Hazard Id RA_x000a_               AND_x000a_ Doc 19.8\9 Detailed RA_x000a_" sqref="A50" xr:uid="{00000000-0002-0000-0100-00000A000000}"/>
    <dataValidation allowBlank="1" showInputMessage="1" showErrorMessage="1" promptTitle="Work in excavations" prompt="Doc 19.10 Basic Hazard Id RA_x000a_               AND_x000a_ Doc 19.8\9 Detailed RA_x000a__x000a_" sqref="A49" xr:uid="{00000000-0002-0000-0100-00000B000000}"/>
    <dataValidation allowBlank="1" showInputMessage="1" showErrorMessage="1" promptTitle="Work on ar adj. to open waters" prompt="Doc 19.10 Basic Hazard Id RA_x000a_               AND_x000a_ Doc 19.8\9 Detailed RA_x000a__x000a_" sqref="A48" xr:uid="{00000000-0002-0000-0100-00000C000000}"/>
    <dataValidation allowBlank="1" showInputMessage="1" showErrorMessage="1" promptTitle="Departmental Boats" prompt="Doc 19.10 Basic Hazard Id RA_x000a_               AND_x000a_ Doc 19.8\9 Detailed RA_x000a__x000a_See also Doc 19.3.9 Checklist " sqref="A46" xr:uid="{00000000-0002-0000-0100-00000D000000}"/>
    <dataValidation allowBlank="1" showInputMessage="1" showErrorMessage="1" promptTitle="Departmental Vehicles" prompt="Doc 19.10 Basic Hazard Id RA_x000a_               AND_x000a_ Doc 19.8\9 Detailed RA_x000a__x000a_See also Doc 19.3.9 Checklist " sqref="A45" xr:uid="{00000000-0002-0000-0100-00000E000000}"/>
    <dataValidation allowBlank="1" showInputMessage="1" showErrorMessage="1" promptTitle="Use of robotic/automated equip" prompt="Doc 19.10 Basic Hazard Id RA_x000a_               AND_x000a_ Doc 19.8\9 Detailed RA_x000a__x000a_See also Doc 19.3.2 Checklist _x000a_" sqref="A38" xr:uid="{00000000-0002-0000-0100-00000F000000}"/>
    <dataValidation allowBlank="1" showInputMessage="1" showErrorMessage="1" promptTitle="Use of lifts, hoists etc" prompt="Doc 19.10 Basic Hazard Id RA_x000a_               AND_x000a_ Doc 19.8\9 Detailed RA_x000a__x000a_See also Doc 19.3.2 Checklist " sqref="A37" xr:uid="{00000000-0002-0000-0100-000010000000}"/>
    <dataValidation allowBlank="1" showInputMessage="1" showErrorMessage="1" promptTitle="Use of hand tools/instruments " prompt="Doc 19.10 Basic Hazard Id RA_x000a_               AND_x000a_ Doc 19.8\9 Detailed RA_x000a__x000a_" sqref="A35" xr:uid="{00000000-0002-0000-0100-000011000000}"/>
    <dataValidation allowBlank="1" showInputMessage="1" showErrorMessage="1" promptTitle="Manual Handling" prompt="Doc 19.10 Basic Hazard Id RA AND Doc 19.8\9 Detailed RA_x000a__x000a_See also Doc 19.3.3.1 Checklist _x000a__x000a__x000a_" sqref="A26" xr:uid="{00000000-0002-0000-0100-000012000000}"/>
    <dataValidation allowBlank="1" showInputMessage="1" showErrorMessage="1" promptTitle="Temporary Workstations" prompt="Doc 19.10 Basic Hazard Id RA_x000a_               AND_x000a_ Doc 19.8\9 Detailed RA_x000a__x000a_See also Doc 19.3.12.1 Checklist _x000a_" sqref="A20" xr:uid="{00000000-0002-0000-0100-000013000000}"/>
    <dataValidation allowBlank="1" showInputMessage="1" showErrorMessage="1" promptTitle="Terminology &amp; RA Checklist/Tools" prompt="See Safety Statement  Vol. 3 - Doc 19.1, 19.2 (19.10 &amp; 19.8.9), 19.3,(Checklists) _x000a__x000a_http://www.ucc.ie/en/occupationalhealthandsafety/risk-safety-field/workmanual/appsclinks/sciindex/" sqref="A3" xr:uid="{00000000-0002-0000-0100-000014000000}"/>
    <dataValidation allowBlank="1" showInputMessage="1" showErrorMessage="1" promptTitle="Computer Labs" prompt="Doc 19.10 Basic Hazard Id RA_x000a_               AND_x000a_ Doc 19.8\9 Detailed RA_x000a__x000a_See also Doc 19.3.1 Checklist " sqref="A15" xr:uid="{00000000-0002-0000-0100-000015000000}"/>
    <dataValidation allowBlank="1" showInputMessage="1" showErrorMessage="1" promptTitle="Workshops" prompt="Doc 19.10 Basic Hazard Id RA_x000a_               AND_x000a_ Doc 19.8\9 Detailed RA_x000a__x000a_See also Doc 19.3.1 Checklist " sqref="A14" xr:uid="{00000000-0002-0000-0100-000016000000}"/>
    <dataValidation allowBlank="1" showInputMessage="1" showErrorMessage="1" promptTitle="Temporary Structures" prompt="Doc 19.10 Basic Hazard Id RA_x000a_               AND_x000a_ Doc 19.8\9 Detailed RA_x000a__x000a_" sqref="A8" xr:uid="{00000000-0002-0000-0100-000017000000}"/>
    <dataValidation allowBlank="1" showInputMessage="1" showErrorMessage="1" promptTitle="Compressed Air" prompt="Doc 19.10 Basic Hazard Id RA_x000a_               AND_x000a_ Doc 19.8\9 Detailed RA_x000a__x000a_" sqref="A51" xr:uid="{00000000-0002-0000-0100-000018000000}"/>
    <dataValidation allowBlank="1" showInputMessage="1" showErrorMessage="1" promptTitle="Cryogenic Technology" prompt="Doc 19.10 Basic Hazard Id RA_x000a_               AND_x000a_ Doc 19.8\9 Detailed RA_x000a__x000a_See also Doc 19.3.16 Checklist _x000a_" sqref="A56" xr:uid="{00000000-0002-0000-0100-000019000000}"/>
    <dataValidation allowBlank="1" showInputMessage="1" showErrorMessage="1" promptTitle="Working in Confined Spaces" prompt="Doc 19.10 Basic Hazard Id RA_x000a_               AND_x000a_ Doc 19.8\9 Detailed RA_x000a__x000a__x000a_" sqref="A47" xr:uid="{00000000-0002-0000-0100-00001A000000}"/>
    <dataValidation allowBlank="1" showInputMessage="1" showErrorMessage="1" promptTitle="Fieldwork" prompt="Doc 19.10 Basic Hazard Id RA_x000a_               AND_x000a_ Doc 19.8\9 Detailed RA_x000a__x000a__x000a__x000a_" sqref="A42:A43" xr:uid="{00000000-0002-0000-0100-00001B000000}"/>
    <dataValidation allowBlank="1" showInputMessage="1" showErrorMessage="1" promptTitle="Fieldwork" prompt="Doc 19.10 Basic Hazard Id RA_x000a_               AND_x000a_ Doc 19.8\9 Detailed RA_x000a__x000a_" sqref="A44" xr:uid="{00000000-0002-0000-0100-00001C000000}"/>
    <dataValidation allowBlank="1" showInputMessage="1" showErrorMessage="1" promptTitle="Electrical Safety" prompt="Doc 19.10 Basic Hazard Id RA_x000a_               AND_x000a_ Doc 19.8\9 Detailed RA_x000a__x000a_" sqref="A41" xr:uid="{00000000-0002-0000-0100-00001D000000}"/>
    <dataValidation allowBlank="1" showInputMessage="1" showErrorMessage="1" promptTitle="Portable Electrical Equipment" prompt="Doc 19.10 Basic Hazard Id RA_x000a_               AND_x000a_ Doc 19.8\9 Detailed RA_x000a__x000a_See also Doc 19.3.6 Checklist " sqref="A40" xr:uid="{00000000-0002-0000-0100-00001E000000}"/>
    <dataValidation allowBlank="1" showInputMessage="1" showErrorMessage="1" promptTitle="Syringes-Sharps-Surgical-Blades " prompt="Doc 19.10 Basic Hazard Id RA_x000a_               AND_x000a_ Doc 19.8\9 Detailed RA_x000a__x000a__x000a_" sqref="A36" xr:uid="{00000000-0002-0000-0100-00001F000000}"/>
    <dataValidation allowBlank="1" showInputMessage="1" showErrorMessage="1" promptTitle="Construction Checklist" prompt="Doc 19.10 Basic Hazard Id RA_x000a_               AND_x000a_ Doc 19.8\9 Detailed RA_x000a__x000a_See also Doc 19.3.Checklist _x000a_" sqref="A22" xr:uid="{00000000-0002-0000-0100-000020000000}"/>
    <dataValidation allowBlank="1" showInputMessage="1" showErrorMessage="1" promptTitle="Laboratories - General" prompt="Doc 19.10 Basic Hazard Id RA_x000a_               AND_x000a_ Doc 19.8\9 Detailed RA_x000a__x000a__x000a_" sqref="A21" xr:uid="{00000000-0002-0000-0100-000021000000}"/>
    <dataValidation allowBlank="1" showInputMessage="1" showErrorMessage="1" promptTitle="Electrical Safety" prompt="Doc 19.10 Basic Hazard Id RA_x000a_               AND_x000a_ Doc 19.8\9 Detailed RA_x000a__x000a_See also Doc 19.3.6 Checklist " sqref="A39" xr:uid="{00000000-0002-0000-0100-000022000000}"/>
    <dataValidation allowBlank="1" showInputMessage="1" showErrorMessage="1" promptTitle="Portable Equipment" prompt="Doc 19.10 Basic Hazard Id RA_x000a_               AND_x000a_ Doc 19.8\9 Detailed RA_x000a__x000a__x000a__x000a__x000a_" sqref="A34" xr:uid="{00000000-0002-0000-0100-000023000000}"/>
    <dataValidation allowBlank="1" showInputMessage="1" showErrorMessage="1" promptTitle="Macinery &amp; Equipment" prompt="Doc 19.10 Basic Hazard Id RA_x000a_               AND_x000a_ Doc 19.8\9 Detailed RA_x000a__x000a_See also Doc 19.3.2 Checklist _x000a_" sqref="A33" xr:uid="{00000000-0002-0000-0100-000024000000}"/>
    <dataValidation allowBlank="1" showInputMessage="1" showErrorMessage="1" promptTitle="Office Machinery" prompt="Doc 19.10 Basic Hazard Id RA_x000a_               AND_x000a_ Doc 19.8\9 Detailed RA_x000a__x000a_See also Doc 19.3.2 Checklist " sqref="A32" xr:uid="{00000000-0002-0000-0100-000025000000}"/>
    <dataValidation allowBlank="1" showInputMessage="1" showErrorMessage="1" promptTitle="Manual Handing" prompt="Doc 19.10 Basic Hazard Id RA_x000a_               AND_x000a_ Doc 19.8\9 Detailed RA_x000a__x000a_See also Doc 19.3.3.1 Checklist " sqref="A29" xr:uid="{00000000-0002-0000-0100-000026000000}"/>
    <dataValidation allowBlank="1" showInputMessage="1" showErrorMessage="1" promptTitle="Manual Handling" prompt="Doc 19.10 Basic Hazard Id RA_x000a_               AND_x000a_ Doc 19.8\9 Detailed RA_x000a__x000a_See also Doc 19.3.3.1 Checklist " sqref="A30:A31 A27" xr:uid="{00000000-0002-0000-0100-000027000000}"/>
    <dataValidation allowBlank="1" showInputMessage="1" showErrorMessage="1" promptTitle="Working at Height" prompt="Doc 19.10 Basic Hazard Id RA_x000a_               AND_x000a_ Doc 19.8\9 Detailed RA_x000a__x000a_See also Doc 19.3.11 Checklist " sqref="A25" xr:uid="{00000000-0002-0000-0100-000028000000}"/>
    <dataValidation allowBlank="1" showInputMessage="1" showErrorMessage="1" promptTitle="Fall from Height - indoors" prompt="Doc 19.10 Basic Hazard Id RA_x000a_               AND_x000a_ Doc 19.8\9 Detailed RA_x000a__x000a_See also Doc 19.3.11 Checklist _x000a__x000a_" sqref="A24" xr:uid="{00000000-0002-0000-0100-000029000000}"/>
    <dataValidation allowBlank="1" showInputMessage="1" showErrorMessage="1" promptTitle="Fall From Height" prompt="Doc 19.10 Basic Hazard Id RA_x000a_               AND_x000a_ Doc 19.8\9 Detailed RA_x000a__x000a_See also Doc 19.3.11 Checklist _x000a_" sqref="A23" xr:uid="{00000000-0002-0000-0100-00002A000000}"/>
    <dataValidation allowBlank="1" showInputMessage="1" showErrorMessage="1" promptTitle="Other Rooms" prompt="Doc 19.10 Basic Hazard Id RA_x000a_               AND_x000a_ Doc 19.8\9 Detailed RA_x000a__x000a_See also Doc 19.3.12.1 Checklist _x000a_" sqref="A19" xr:uid="{00000000-0002-0000-0100-00002B000000}"/>
    <dataValidation allowBlank="1" showInputMessage="1" showErrorMessage="1" promptTitle="Plant Rooms Doc 18.7.0" prompt="Doc 19.10 Basic Hazard Id RA_x000a_               AND_x000a_ Doc 19.8\9 Detailed RA_x000a__x000a_See also Doc 19.3.1 Checklist " sqref="A18" xr:uid="{00000000-0002-0000-0100-00002C000000}"/>
    <dataValidation allowBlank="1" showInputMessage="1" showErrorMessage="1" promptTitle="Eng. &amp; Sci. Workshops Doc. 18.33" prompt="Doc 19.10 Basic Hazard Id RA_x000a_               AND_x000a_ Doc 19.8\9 Detailed RA_x000a__x000a_See also Doc 19.3.1\13  Checklist _x000a_" sqref="A17" xr:uid="{00000000-0002-0000-0100-00002D000000}"/>
    <dataValidation allowBlank="1" showInputMessage="1" showErrorMessage="1" promptTitle="Other Labs Doc 19.3.12.1" prompt="Doc 19.10 Basic Hazard Id RA_x000a_               AND_x000a_ Doc 19.8\9 Detailed RA_x000a__x000a_See also Doc 19.3.12.1 Checklist _x000a__x000a_" sqref="A16" xr:uid="{00000000-0002-0000-0100-00002E000000}"/>
    <dataValidation allowBlank="1" showInputMessage="1" showErrorMessage="1" promptTitle="Offices-layout, environs etc" prompt="Doc 19.10 Basic Hazard Id RA_x000a_               AND_x000a_ Doc 19.8\9 Detailed RA_x000a__x000a_See also Doc 19.3.1 Checklist " sqref="A13" xr:uid="{00000000-0002-0000-0100-00002F000000}"/>
    <dataValidation allowBlank="1" showInputMessage="1" showErrorMessage="1" promptTitle="Housekeeping &amp; Tidyness" prompt="Doc 19.10 Basic Hazard Id RA_x000a_               AND_x000a_ Doc 19.8\9 Detailed RA_x000a__x000a_See also Doc 19.3.1 Checklist _x000a_" sqref="A10" xr:uid="{00000000-0002-0000-0100-000030000000}"/>
    <dataValidation allowBlank="1" showInputMessage="1" showErrorMessage="1" promptTitle="Slips Trips and Falls" prompt="Doc 19.10 Basic Hazard Id RA_x000a_               AND_x000a_ Doc 19.8\9 Detailed RA_x000a__x000a_See also Doc 19.3.1 Checklist " sqref="A11:A12" xr:uid="{00000000-0002-0000-0100-000031000000}"/>
    <dataValidation allowBlank="1" showInputMessage="1" showErrorMessage="1" promptTitle="Access/Egress" prompt="Doc 19.10 Basic Hazard Id RA_x000a_               AND_x000a_ Doc 19.8\9 Detailed RA_x000a__x000a_See also Doc 19.3.1 Checklist _x000a__x000a__x000a__x000a__x000a__x000a__x000a_" sqref="A9" xr:uid="{00000000-0002-0000-0100-000032000000}"/>
    <dataValidation allowBlank="1" showInputMessage="1" showErrorMessage="1" promptTitle="Tours/Opendays" prompt="Doc 19.10 Basic Hazard Id RA_x000a_               AND_x000a_ Doc 19.8\9 Detailed RA_x000a__x000a_" sqref="A7" xr:uid="{00000000-0002-0000-0100-000033000000}"/>
    <dataValidation allowBlank="1" showInputMessage="1" showErrorMessage="1" promptTitle="Event Staging/Stewarding" prompt="Doc 19.10 Basic Hazard Id RA_x000a_               AND_x000a_ Doc 19.8\9 Detailed RA_x000a__x000a__x000a_" sqref="A6" xr:uid="{00000000-0002-0000-0100-000034000000}"/>
    <dataValidation allowBlank="1" showInputMessage="1" showErrorMessage="1" promptTitle="Meeting Rooms/lecture halls " prompt="Doc 19.10 Basic Hazard Id RA_x000a_               AND_x000a_ Doc 19.8\9 Detailed RA_x000a__x000a_See also Doc 19.3.8 Topic Checklist_x000a__x000a__x000a_" sqref="A5" xr:uid="{00000000-0002-0000-0100-000035000000}"/>
    <dataValidation allowBlank="1" showInputMessage="1" showErrorMessage="1" promptTitle="Covid-19 public health controls" prompt="Doc 19.3.22 HSA Covid-19 Checklists_x000a__x000a_" sqref="A60" xr:uid="{D1AEDC0E-A796-DC49-9698-8C0E8D6A7F31}"/>
  </dataValidations>
  <pageMargins left="0.7" right="0.7" top="0.75" bottom="0.75" header="0.3" footer="0.3"/>
  <pageSetup paperSize="9" scale="81" fitToHeight="0" orientation="landscape" r:id="rId1"/>
  <headerFooter>
    <oddFooter>&amp;CDisc6.44a:\letters\170105-008   for Department RA Reconciliation 2016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G32"/>
  <sheetViews>
    <sheetView workbookViewId="0">
      <selection activeCell="A2" sqref="A2"/>
    </sheetView>
  </sheetViews>
  <sheetFormatPr defaultColWidth="8.85546875" defaultRowHeight="15"/>
  <cols>
    <col min="1" max="1" width="55" customWidth="1"/>
    <col min="2" max="2" width="27.85546875" customWidth="1"/>
    <col min="3" max="3" width="16.140625" customWidth="1"/>
    <col min="4" max="4" width="15" customWidth="1"/>
    <col min="5" max="5" width="14.85546875" customWidth="1"/>
    <col min="6" max="6" width="13.140625" customWidth="1"/>
  </cols>
  <sheetData>
    <row r="1" spans="1:7" ht="79.5" customHeight="1">
      <c r="A1" s="58" t="s">
        <v>194</v>
      </c>
      <c r="B1" s="139" t="s">
        <v>126</v>
      </c>
      <c r="C1" s="53" t="s">
        <v>190</v>
      </c>
      <c r="D1" s="54" t="s">
        <v>128</v>
      </c>
      <c r="E1" s="56" t="s">
        <v>191</v>
      </c>
      <c r="F1" s="59" t="s">
        <v>121</v>
      </c>
      <c r="G1" s="55"/>
    </row>
    <row r="2" spans="1:7" ht="32.25" thickBot="1">
      <c r="A2" s="62" t="s">
        <v>184</v>
      </c>
      <c r="B2" s="60"/>
      <c r="C2" s="60"/>
      <c r="D2" s="60"/>
      <c r="E2" s="60"/>
      <c r="F2" s="61"/>
      <c r="G2" s="55"/>
    </row>
    <row r="3" spans="1:7" ht="24" customHeight="1" thickBot="1">
      <c r="A3" s="100" t="s">
        <v>171</v>
      </c>
      <c r="B3" s="161"/>
      <c r="C3" s="183"/>
      <c r="D3" s="183"/>
      <c r="E3" s="183"/>
      <c r="F3" s="183"/>
    </row>
    <row r="4" spans="1:7" ht="31.5" thickBot="1">
      <c r="A4" s="101" t="s">
        <v>141</v>
      </c>
      <c r="B4" s="161"/>
      <c r="C4" s="183"/>
      <c r="D4" s="183"/>
      <c r="E4" s="183"/>
      <c r="F4" s="183"/>
    </row>
    <row r="5" spans="1:7" ht="31.5" thickBot="1">
      <c r="A5" s="101" t="s">
        <v>140</v>
      </c>
      <c r="B5" s="161"/>
      <c r="C5" s="183"/>
      <c r="D5" s="183"/>
      <c r="E5" s="183"/>
      <c r="F5" s="183"/>
    </row>
    <row r="6" spans="1:7" ht="30.75">
      <c r="A6" s="101" t="s">
        <v>139</v>
      </c>
      <c r="B6" s="161"/>
      <c r="C6" s="183"/>
      <c r="D6" s="183"/>
      <c r="E6" s="183"/>
      <c r="F6" s="183"/>
    </row>
    <row r="7" spans="1:7" ht="60.75">
      <c r="A7" s="102" t="s">
        <v>138</v>
      </c>
      <c r="B7" s="161"/>
      <c r="C7" s="183"/>
      <c r="D7" s="183"/>
      <c r="E7" s="183"/>
      <c r="F7" s="183"/>
    </row>
    <row r="8" spans="1:7">
      <c r="A8" s="102" t="s">
        <v>170</v>
      </c>
      <c r="B8" s="161"/>
      <c r="C8" s="183"/>
      <c r="D8" s="183"/>
      <c r="E8" s="183"/>
      <c r="F8" s="183"/>
    </row>
    <row r="9" spans="1:7" ht="30">
      <c r="A9" s="103" t="s">
        <v>32</v>
      </c>
      <c r="B9" s="161"/>
      <c r="C9" s="183"/>
      <c r="D9" s="183"/>
      <c r="E9" s="183"/>
      <c r="F9" s="183"/>
    </row>
    <row r="10" spans="1:7">
      <c r="A10" s="102" t="s">
        <v>35</v>
      </c>
      <c r="B10" s="161"/>
      <c r="C10" s="183"/>
      <c r="D10" s="183"/>
      <c r="E10" s="183"/>
      <c r="F10" s="183"/>
    </row>
    <row r="11" spans="1:7">
      <c r="A11" s="102" t="s">
        <v>131</v>
      </c>
      <c r="B11" s="161"/>
      <c r="C11" s="183"/>
      <c r="D11" s="183"/>
      <c r="E11" s="183"/>
      <c r="F11" s="183"/>
    </row>
    <row r="12" spans="1:7" ht="30.75" thickBot="1">
      <c r="A12" s="104" t="s">
        <v>112</v>
      </c>
      <c r="B12" s="161"/>
      <c r="C12" s="183"/>
      <c r="D12" s="183"/>
      <c r="E12" s="183"/>
      <c r="F12" s="183"/>
    </row>
    <row r="13" spans="1:7" ht="30.75" thickBot="1">
      <c r="A13" s="105" t="s">
        <v>113</v>
      </c>
      <c r="B13" s="161"/>
      <c r="C13" s="183"/>
      <c r="D13" s="183"/>
      <c r="E13" s="183"/>
      <c r="F13" s="183"/>
    </row>
    <row r="14" spans="1:7" ht="30.75" thickBot="1">
      <c r="A14" s="105" t="s">
        <v>33</v>
      </c>
      <c r="B14" s="161"/>
      <c r="C14" s="183"/>
      <c r="D14" s="183"/>
      <c r="E14" s="183"/>
      <c r="F14" s="183"/>
    </row>
    <row r="15" spans="1:7" ht="30.75" thickBot="1">
      <c r="A15" s="105" t="s">
        <v>34</v>
      </c>
      <c r="B15" s="161"/>
      <c r="C15" s="183"/>
      <c r="D15" s="183"/>
      <c r="E15" s="183"/>
      <c r="F15" s="183"/>
    </row>
    <row r="16" spans="1:7" ht="16.5" thickBot="1">
      <c r="A16" s="105" t="s">
        <v>134</v>
      </c>
      <c r="B16" s="161"/>
      <c r="C16" s="183"/>
      <c r="D16" s="183"/>
      <c r="E16" s="183"/>
      <c r="F16" s="183"/>
    </row>
    <row r="17" spans="1:6" ht="15.75" thickBot="1">
      <c r="A17" s="105" t="s">
        <v>53</v>
      </c>
      <c r="B17" s="161"/>
      <c r="C17" s="183"/>
      <c r="D17" s="183"/>
      <c r="E17" s="183"/>
      <c r="F17" s="183"/>
    </row>
    <row r="18" spans="1:6" ht="31.5" thickBot="1">
      <c r="A18" s="105" t="s">
        <v>137</v>
      </c>
      <c r="B18" s="161"/>
      <c r="C18" s="183"/>
      <c r="D18" s="183"/>
      <c r="E18" s="183"/>
      <c r="F18" s="183"/>
    </row>
    <row r="19" spans="1:6" ht="45">
      <c r="A19" s="105" t="s">
        <v>172</v>
      </c>
      <c r="B19" s="161"/>
      <c r="C19" s="183"/>
      <c r="D19" s="183"/>
      <c r="E19" s="183"/>
      <c r="F19" s="183"/>
    </row>
    <row r="20" spans="1:6" ht="60.75">
      <c r="A20" s="106" t="s">
        <v>136</v>
      </c>
      <c r="B20" s="161"/>
      <c r="C20" s="183"/>
      <c r="D20" s="183"/>
      <c r="E20" s="183"/>
      <c r="F20" s="183"/>
    </row>
    <row r="21" spans="1:6" ht="31.5" thickBot="1">
      <c r="A21" s="104" t="s">
        <v>135</v>
      </c>
      <c r="B21" s="161"/>
      <c r="C21" s="183"/>
      <c r="D21" s="183"/>
      <c r="E21" s="183"/>
      <c r="F21" s="183"/>
    </row>
    <row r="22" spans="1:6" ht="15.75" thickBot="1">
      <c r="A22" s="105" t="s">
        <v>54</v>
      </c>
      <c r="B22" s="161"/>
      <c r="C22" s="183"/>
      <c r="D22" s="183"/>
      <c r="E22" s="183"/>
      <c r="F22" s="183"/>
    </row>
    <row r="23" spans="1:6" ht="30">
      <c r="A23" s="105" t="s">
        <v>114</v>
      </c>
      <c r="B23" s="161"/>
      <c r="C23" s="183"/>
      <c r="D23" s="183"/>
      <c r="E23" s="183"/>
      <c r="F23" s="183"/>
    </row>
    <row r="24" spans="1:6" ht="30.75" thickBot="1">
      <c r="A24" s="107" t="s">
        <v>115</v>
      </c>
      <c r="B24" s="161"/>
      <c r="C24" s="183"/>
      <c r="D24" s="183"/>
      <c r="E24" s="183"/>
      <c r="F24" s="183"/>
    </row>
    <row r="25" spans="1:6" ht="60.75" thickBot="1">
      <c r="A25" s="188" t="s">
        <v>180</v>
      </c>
      <c r="B25" s="189"/>
      <c r="C25" s="183"/>
      <c r="D25" s="183"/>
      <c r="E25" s="183"/>
      <c r="F25" s="183"/>
    </row>
    <row r="26" spans="1:6" ht="15.75" thickBot="1">
      <c r="A26" s="108" t="s">
        <v>108</v>
      </c>
      <c r="B26" s="161"/>
      <c r="C26" s="183"/>
      <c r="D26" s="183"/>
      <c r="E26" s="183"/>
      <c r="F26" s="183"/>
    </row>
    <row r="27" spans="1:6" ht="38.25" thickBot="1">
      <c r="A27" s="3" t="s">
        <v>195</v>
      </c>
      <c r="B27" s="57">
        <f>COUNTIF(B3:B26,"Y")</f>
        <v>0</v>
      </c>
      <c r="C27" s="22">
        <f>SUM(C3:C26)</f>
        <v>0</v>
      </c>
      <c r="D27" s="23">
        <f>SUM(D3:D26)</f>
        <v>0</v>
      </c>
      <c r="E27" s="24">
        <f>SUM(E3:E26)</f>
        <v>0</v>
      </c>
      <c r="F27" s="25">
        <f>SUM(F3:F26)</f>
        <v>0</v>
      </c>
    </row>
    <row r="28" spans="1:6" ht="16.5" thickBot="1">
      <c r="A28" s="17" t="s">
        <v>88</v>
      </c>
      <c r="B28" s="146"/>
      <c r="C28" s="146"/>
      <c r="D28" s="146"/>
      <c r="E28" s="146"/>
      <c r="F28" s="162"/>
    </row>
    <row r="29" spans="1:6" ht="37.5">
      <c r="A29" s="48" t="s">
        <v>107</v>
      </c>
      <c r="B29" s="34"/>
      <c r="C29" s="34"/>
      <c r="D29" s="34"/>
      <c r="E29" s="34"/>
      <c r="F29" s="46"/>
    </row>
    <row r="30" spans="1:6">
      <c r="A30" s="127">
        <f>'INFO SHEET'!B3</f>
        <v>0</v>
      </c>
      <c r="B30" s="125">
        <f>'INFO SHEET'!B4</f>
        <v>0</v>
      </c>
      <c r="C30" s="222">
        <f>'INFO SHEET'!B5</f>
        <v>0</v>
      </c>
      <c r="D30" s="222"/>
      <c r="E30" s="222"/>
      <c r="F30" s="46"/>
    </row>
    <row r="31" spans="1:6" ht="63">
      <c r="A31" s="49" t="s">
        <v>109</v>
      </c>
      <c r="B31" s="34"/>
      <c r="C31" s="34"/>
      <c r="D31" s="34"/>
      <c r="E31" s="34"/>
      <c r="F31" s="46"/>
    </row>
    <row r="32" spans="1:6" ht="16.5" thickBot="1">
      <c r="A32" s="50" t="s">
        <v>132</v>
      </c>
      <c r="B32" s="51"/>
      <c r="C32" s="51"/>
      <c r="D32" s="51"/>
      <c r="E32" s="51"/>
      <c r="F32" s="52"/>
    </row>
  </sheetData>
  <protectedRanges>
    <protectedRange algorithmName="SHA-512" hashValue="Rkn/SzewANlrZDkC+nXC3XpqgwX6S2EAgOiIl1lf+YDow2KUwK2uydTj1Bau1HvMoA3h2q2Ro4tC4DYviySIrQ==" saltValue="8jVdEImDIZRMrM+cKLn9gQ==" spinCount="100000" sqref="A28:A31" name="Range2"/>
    <protectedRange algorithmName="SHA-512" hashValue="QX6DTmz3dgiqTdjVkuBxG937IcTkGEnGzJs/wjES1PPY8ekmBAA7VuKVrzsDt0z12p1Zp0/YyaJEJR+qFYMNoQ==" saltValue="UetzYBAGGSOZ1SS0ABh6ZA==" spinCount="100000" sqref="A1:A24 A26:A32" name="FireSheet"/>
    <protectedRange algorithmName="SHA-512" hashValue="Rkn/SzewANlrZDkC+nXC3XpqgwX6S2EAgOiIl1lf+YDow2KUwK2uydTj1Bau1HvMoA3h2q2Ro4tC4DYviySIrQ==" saltValue="8jVdEImDIZRMrM+cKLn9gQ==" spinCount="100000" sqref="C28:C31" name="Range2_2"/>
    <protectedRange algorithmName="SHA-512" hashValue="Rkn/SzewANlrZDkC+nXC3XpqgwX6S2EAgOiIl1lf+YDow2KUwK2uydTj1Bau1HvMoA3h2q2Ro4tC4DYviySIrQ==" saltValue="8jVdEImDIZRMrM+cKLn9gQ==" spinCount="100000" sqref="D28:D31" name="Range2_3"/>
    <protectedRange algorithmName="SHA-512" hashValue="Rkn/SzewANlrZDkC+nXC3XpqgwX6S2EAgOiIl1lf+YDow2KUwK2uydTj1Bau1HvMoA3h2q2Ro4tC4DYviySIrQ==" saltValue="8jVdEImDIZRMrM+cKLn9gQ==" spinCount="100000" sqref="E28:E31" name="Range2_4"/>
    <protectedRange algorithmName="SHA-512" hashValue="Rkn/SzewANlrZDkC+nXC3XpqgwX6S2EAgOiIl1lf+YDow2KUwK2uydTj1Bau1HvMoA3h2q2Ro4tC4DYviySIrQ==" saltValue="8jVdEImDIZRMrM+cKLn9gQ==" spinCount="100000" sqref="F28:F31" name="Range2_5"/>
    <protectedRange algorithmName="SHA-512" hashValue="GvNVqJJhc/mqBBD0nYq1niVUN3bBw9bJPBaxc0vtWGXKktGwI3XxwsBhxHRCMYrZxTTcBlCcwwxomwL6C6i/1w==" saltValue="tvoGZ+/baFuOXqQdI5emPQ==" spinCount="100000" sqref="A25" name="Range3"/>
  </protectedRanges>
  <mergeCells count="1">
    <mergeCell ref="C30:E30"/>
  </mergeCells>
  <dataValidations count="24">
    <dataValidation allowBlank="1" showInputMessage="1" showErrorMessage="1" promptTitle="Unstable-Reactive subs" prompt="Doc 19.10 Basic Hazard Id RA_x000a_               AND_x000a_ Doc 19.8\9 Detailed RA_x000a__x000a_See also Doc 19.3.12.3 Checklist _x000a_" sqref="A24" xr:uid="{00000000-0002-0000-0200-000000000000}"/>
    <dataValidation allowBlank="1" showInputMessage="1" showErrorMessage="1" promptTitle="Exothermic Chem Reac" prompt="Doc 19.10 Basic Hazard Id RA_x000a_               AND_x000a_ Doc 19.8\9 Detailed RA_x000a__x000a_" sqref="A23" xr:uid="{00000000-0002-0000-0200-000001000000}"/>
    <dataValidation allowBlank="1" showInputMessage="1" showErrorMessage="1" promptTitle="Use of Peroxides" prompt="Doc 19.10 Basic Hazard Id RA_x000a_               AND_x000a_ Doc 19.8\9 Detailed RA_x000a__x000a_" sqref="A22" xr:uid="{00000000-0002-0000-0200-000002000000}"/>
    <dataValidation allowBlank="1" showInputMessage="1" showErrorMessage="1" promptTitle="Oxygen enriched environs" prompt="Doc 19.10 Basic Hazard Id RA_x000a_               AND_x000a_ Doc 19.8\9 Detailed RA_x000a__x000a_" sqref="A21" xr:uid="{00000000-0002-0000-0200-000003000000}"/>
    <dataValidation allowBlank="1" showInputMessage="1" showErrorMessage="1" promptTitle="Explosives Atmospheres" prompt="Doc 19.10 Basic Hazard Id RA_x000a_               AND_x000a_ Doc 19.8\9 Detailed RA_x000a__x000a_" sqref="A20" xr:uid="{00000000-0002-0000-0200-000004000000}"/>
    <dataValidation allowBlank="1" showInputMessage="1" showErrorMessage="1" promptTitle="Use &amp; Storage,Flammable Liquids" prompt="Doc 19.10 Basic Hazard Id RA_x000a_               AND_x000a_ Doc 19.8\9 Detailed RA_x000a__x000a_See also Doc 19.3.5 Checklist _x000a_" sqref="A19" xr:uid="{00000000-0002-0000-0200-000005000000}"/>
    <dataValidation allowBlank="1" showInputMessage="1" showErrorMessage="1" promptTitle="LPG Gas" prompt="Doc 19.10 Basic Hazard Id RA_x000a_               AND_x000a_ Doc 19.8\9 Detailed RA_x000a__x000a_See also Doc 19.3.5\15 Checklist _x000a_" sqref="A17" xr:uid="{00000000-0002-0000-0200-000006000000}"/>
    <dataValidation allowBlank="1" showInputMessage="1" showErrorMessage="1" promptTitle="Piped Main Gas" prompt="Doc 19.10 Basic Hazard Id RA_x000a_               AND_x000a_ Doc 19.8\9 Detailed RA_x000a__x000a_In conjunction with B&amp;E/Facilities" sqref="A16" xr:uid="{00000000-0002-0000-0200-000007000000}"/>
    <dataValidation allowBlank="1" showInputMessage="1" showErrorMessage="1" promptTitle="Spontaneous combustion" prompt="Doc 19.10 Basic Hazard Id RA_x000a_               AND_x000a_ Doc 19.8\9 Detailed RA_x000a_" sqref="A15" xr:uid="{00000000-0002-0000-0200-000008000000}"/>
    <dataValidation allowBlank="1" showInputMessage="1" showErrorMessage="1" promptTitle="Spontaneous Combustion" prompt="Doc 19.10 Basic Hazard Id RA_x000a_               AND_x000a_ Doc 19.8\9 Detailed RA_x000a__x000a_" sqref="A13:A14" xr:uid="{00000000-0002-0000-0200-000009000000}"/>
    <dataValidation allowBlank="1" showInputMessage="1" showErrorMessage="1" promptTitle="Hot work activities" prompt="Doc 19.10 Basic Hazard Id RA_x000a_               AND_x000a_ Doc 19.8\9 Detailed RA_x000a__x000a_" sqref="A12" xr:uid="{00000000-0002-0000-0200-00000A000000}"/>
    <dataValidation allowBlank="1" showInputMessage="1" showErrorMessage="1" promptTitle="Other Fire Risks" prompt="See Doc 19.1 (Terminology) Doc 19.4 (Procedures) &amp; 19.10 Basic Hazard Identification RA_x000a__x000a_(All at UCC Safety Statement Work Manual Webpage)_x000a_" sqref="A26" xr:uid="{00000000-0002-0000-0200-00000B000000}"/>
    <dataValidation allowBlank="1" showInputMessage="1" showErrorMessage="1" promptTitle="Storage of refuse bins" prompt="Doc 19.10 Basic Hazard Id RA_x000a_               AND_x000a_ Doc 19.8\9 Detailed RA_x000a__x000a_" sqref="A11" xr:uid="{00000000-0002-0000-0200-00000C000000}"/>
    <dataValidation allowBlank="1" showInputMessage="1" showErrorMessage="1" promptTitle="Other ignition sources" prompt="Doc 19.10 Basic Hazard Id RA_x000a_               AND_x000a_ Doc 19.8\9 Detailed RA_x000a__x000a_" sqref="A10" xr:uid="{00000000-0002-0000-0200-00000D000000}"/>
    <dataValidation allowBlank="1" showInputMessage="1" showErrorMessage="1" promptTitle="Ignition Sources" prompt="Doc 19.10 Basic Hazard Id RA_x000a_               AND_x000a_ Doc 19.8\9 Detailed RA_x000a_" sqref="A9" xr:uid="{00000000-0002-0000-0200-00000E000000}"/>
    <dataValidation allowBlank="1" showInputMessage="1" showErrorMessage="1" promptTitle="Integrity of fire escape routes" prompt="Doc 19.10 Basic Hazard Id RA_x000a_               AND_x000a_ Doc 19.8\9 Detailed RA_x000a__x000a_See also Doc 19.3.5 Checklist _x000a_In conjunction with B&amp;E/Facilities" sqref="A7" xr:uid="{00000000-0002-0000-0200-00000F000000}"/>
    <dataValidation allowBlank="1" showInputMessage="1" showErrorMessage="1" promptTitle="Compressed Gasses Check List" prompt="Sec 19.3.15_x000a_" sqref="A18" xr:uid="{00000000-0002-0000-0200-000010000000}"/>
    <dataValidation allowBlank="1" showInputMessage="1" showErrorMessage="1" promptTitle="Combustible Materials" prompt="Doc 19.10 Basic Hazard Id RA_x000a_               AND_x000a_ Doc 19.8\9 Detailed RA_x000a__x000a_" sqref="A8" xr:uid="{00000000-0002-0000-0200-000011000000}"/>
    <dataValidation allowBlank="1" showInputMessage="1" showErrorMessage="1" promptTitle="Fire detection and Escape" prompt="Doc 19.10 Basic Hazard Id RA_x000a_               AND_x000a_ Doc 19.8\9 Detailed RA_x000a__x000a_See also Doc 19.3.5 Checklist _x000a_In conjunction with B&amp;E/Facilities" sqref="A6" xr:uid="{00000000-0002-0000-0200-000012000000}"/>
    <dataValidation allowBlank="1" showInputMessage="1" showErrorMessage="1" promptTitle="Premises/Dept Evacuation" prompt="Doc 19.10 Basic Hazard Id RA_x000a_               AND_x000a_ Doc 19.8\9 Detailed RA_x000a__x000a_See also Doc 19.3.5 Checklist _x000a_In conjunction with B&amp;E/Facilities" sqref="A4" xr:uid="{00000000-0002-0000-0200-000013000000}"/>
    <dataValidation allowBlank="1" showInputMessage="1" showErrorMessage="1" promptTitle="PEEPS" prompt="See Doc 19.1 (Terminology) Doc 19.4 (Procedures) &amp; 19.10 Basic Hazard Identification RA_x000a__x000a_See also Doc 19.3.5 Topic Checklist_x000a__x000a_(All at UCC Safety Statement Work Manual Webpage)" sqref="A5" xr:uid="{00000000-0002-0000-0200-000014000000}"/>
    <dataValidation allowBlank="1" showInputMessage="1" showErrorMessage="1" promptTitle="Dept emergencies" prompt="Doc 19.10 Basic Hazard Id RA_x000a_               AND_x000a_ Doc 19.8\9 Detailed RA_x000a__x000a_See also Doc 19.3.5\10 Checklist _x000a_" sqref="A3" xr:uid="{00000000-0002-0000-0200-000015000000}"/>
    <dataValidation allowBlank="1" showInputMessage="1" showErrorMessage="1" promptTitle="Terminology &amp; RA Checklist/Tools" prompt="See Safety Statement  Vol. 3 - Doc 19.1, 19.2 (19.10 &amp; 19.8.9), 19.3,(Checklists) _x000a__x000a_http://www.ucc.ie/en/occupationalhealthandsafety/risk-safety-field/workmanual/appsclinks/sciindex/" sqref="A1" xr:uid="{00000000-0002-0000-0200-000016000000}"/>
    <dataValidation allowBlank="1" showInputMessage="1" showErrorMessage="1" promptTitle="Covid-19 public health controls" prompt="Doc 19.3.22 HSA Covid-19 Checklists_x000a__x000a_" sqref="A25" xr:uid="{02849A6A-7025-D546-A5C1-50C4F054D932}"/>
  </dataValidations>
  <pageMargins left="0.7" right="0.7" top="0.75" bottom="0.75" header="0.3" footer="0.3"/>
  <pageSetup paperSize="9" scale="92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J37"/>
  <sheetViews>
    <sheetView topLeftCell="A13" workbookViewId="0">
      <selection activeCell="A2" sqref="A2"/>
    </sheetView>
  </sheetViews>
  <sheetFormatPr defaultColWidth="8.85546875" defaultRowHeight="15"/>
  <cols>
    <col min="1" max="1" width="71" bestFit="1" customWidth="1"/>
    <col min="2" max="2" width="28.42578125" customWidth="1"/>
    <col min="3" max="3" width="14.140625" customWidth="1"/>
    <col min="4" max="4" width="17.7109375" customWidth="1"/>
    <col min="5" max="5" width="16.42578125" customWidth="1"/>
    <col min="6" max="6" width="17.7109375" customWidth="1"/>
  </cols>
  <sheetData>
    <row r="1" spans="1:10" ht="81" customHeight="1" thickBot="1">
      <c r="A1" s="197" t="s">
        <v>196</v>
      </c>
      <c r="B1" s="198" t="s">
        <v>126</v>
      </c>
      <c r="C1" s="199" t="s">
        <v>190</v>
      </c>
      <c r="D1" s="200" t="s">
        <v>128</v>
      </c>
      <c r="E1" s="201" t="s">
        <v>191</v>
      </c>
      <c r="F1" s="202" t="s">
        <v>121</v>
      </c>
      <c r="I1" s="45"/>
    </row>
    <row r="2" spans="1:10" ht="32.25" thickBot="1">
      <c r="A2" s="203" t="s">
        <v>184</v>
      </c>
      <c r="B2" s="205"/>
      <c r="C2" s="206"/>
      <c r="D2" s="207"/>
      <c r="E2" s="208"/>
      <c r="F2" s="209"/>
      <c r="I2" s="45"/>
    </row>
    <row r="3" spans="1:10" ht="32.25" thickBot="1">
      <c r="A3" s="216" t="s">
        <v>182</v>
      </c>
      <c r="B3" s="210"/>
      <c r="C3" s="211"/>
      <c r="D3" s="212"/>
      <c r="E3" s="213"/>
      <c r="F3" s="214"/>
      <c r="H3" s="33"/>
      <c r="I3" s="33"/>
      <c r="J3" s="33"/>
    </row>
    <row r="4" spans="1:10" ht="27" customHeight="1">
      <c r="A4" s="204" t="s">
        <v>143</v>
      </c>
      <c r="B4" s="163"/>
      <c r="C4" s="196"/>
      <c r="D4" s="196"/>
      <c r="E4" s="196"/>
      <c r="F4" s="196"/>
      <c r="G4" s="33"/>
      <c r="H4" s="33"/>
      <c r="I4" s="33"/>
      <c r="J4" s="33"/>
    </row>
    <row r="5" spans="1:10" ht="25.5">
      <c r="A5" s="168" t="s">
        <v>144</v>
      </c>
      <c r="B5" s="163"/>
      <c r="C5" s="183"/>
      <c r="D5" s="183"/>
      <c r="E5" s="183"/>
      <c r="F5" s="183"/>
      <c r="G5" s="33"/>
      <c r="H5" s="33"/>
      <c r="I5" s="33"/>
      <c r="J5" s="33"/>
    </row>
    <row r="6" spans="1:10">
      <c r="A6" s="173" t="s">
        <v>145</v>
      </c>
      <c r="B6" s="194"/>
      <c r="C6" s="183"/>
      <c r="D6" s="183"/>
      <c r="E6" s="183"/>
      <c r="F6" s="183"/>
      <c r="G6" s="33"/>
      <c r="H6" s="33"/>
      <c r="I6" s="33"/>
      <c r="J6" s="33"/>
    </row>
    <row r="7" spans="1:10">
      <c r="A7" s="173" t="s">
        <v>181</v>
      </c>
      <c r="B7" s="190"/>
      <c r="C7" s="183"/>
      <c r="D7" s="183"/>
      <c r="E7" s="183"/>
      <c r="F7" s="183"/>
      <c r="G7" s="33"/>
      <c r="H7" s="33"/>
      <c r="I7" s="33"/>
      <c r="J7" s="33"/>
    </row>
    <row r="8" spans="1:10" ht="15.75" thickBot="1">
      <c r="A8" s="193" t="s">
        <v>146</v>
      </c>
      <c r="B8" s="163"/>
      <c r="C8" s="183"/>
      <c r="D8" s="183"/>
      <c r="E8" s="183"/>
      <c r="F8" s="183"/>
      <c r="G8" s="33"/>
      <c r="H8" s="33"/>
      <c r="I8" s="33"/>
      <c r="J8" s="33"/>
    </row>
    <row r="9" spans="1:10" ht="15.75" thickBot="1">
      <c r="A9" s="169" t="s">
        <v>147</v>
      </c>
      <c r="B9" s="163"/>
      <c r="C9" s="183"/>
      <c r="D9" s="183"/>
      <c r="E9" s="183"/>
      <c r="F9" s="183"/>
      <c r="G9" s="33"/>
      <c r="H9" s="33"/>
      <c r="I9" s="33"/>
      <c r="J9" s="33"/>
    </row>
    <row r="10" spans="1:10" ht="15.75" thickBot="1">
      <c r="A10" s="169" t="s">
        <v>148</v>
      </c>
      <c r="B10" s="163"/>
      <c r="C10" s="183"/>
      <c r="D10" s="183"/>
      <c r="E10" s="183"/>
      <c r="F10" s="183"/>
      <c r="G10" s="33"/>
      <c r="H10" s="33"/>
      <c r="I10" s="33"/>
      <c r="J10" s="33"/>
    </row>
    <row r="11" spans="1:10">
      <c r="A11" s="169" t="s">
        <v>149</v>
      </c>
      <c r="B11" s="163"/>
      <c r="C11" s="183"/>
      <c r="D11" s="183"/>
      <c r="E11" s="183"/>
      <c r="F11" s="183"/>
      <c r="G11" s="33"/>
      <c r="H11" s="33"/>
      <c r="I11" s="33"/>
      <c r="J11" s="33"/>
    </row>
    <row r="12" spans="1:10" ht="25.5">
      <c r="A12" s="167" t="s">
        <v>150</v>
      </c>
      <c r="B12" s="163"/>
      <c r="C12" s="183"/>
      <c r="D12" s="183"/>
      <c r="E12" s="183"/>
      <c r="F12" s="183"/>
      <c r="G12" s="33"/>
      <c r="H12" s="33"/>
      <c r="I12" s="33"/>
      <c r="J12" s="33"/>
    </row>
    <row r="13" spans="1:10">
      <c r="A13" s="167" t="s">
        <v>167</v>
      </c>
      <c r="B13" s="163"/>
      <c r="C13" s="183"/>
      <c r="D13" s="183"/>
      <c r="E13" s="183"/>
      <c r="F13" s="183"/>
      <c r="G13" s="33"/>
      <c r="H13" s="33"/>
      <c r="I13" s="33"/>
      <c r="J13" s="33"/>
    </row>
    <row r="14" spans="1:10">
      <c r="A14" s="170" t="s">
        <v>166</v>
      </c>
      <c r="B14" s="163"/>
      <c r="C14" s="183"/>
      <c r="D14" s="183"/>
      <c r="E14" s="183"/>
      <c r="F14" s="183"/>
      <c r="G14" s="33"/>
      <c r="H14" s="33"/>
      <c r="I14" s="33"/>
      <c r="J14" s="33"/>
    </row>
    <row r="15" spans="1:10">
      <c r="A15" s="168" t="s">
        <v>151</v>
      </c>
      <c r="B15" s="163"/>
      <c r="C15" s="183"/>
      <c r="D15" s="183"/>
      <c r="E15" s="183"/>
      <c r="F15" s="183"/>
      <c r="G15" s="33"/>
      <c r="H15" s="33"/>
      <c r="I15" s="33"/>
      <c r="J15" s="33"/>
    </row>
    <row r="16" spans="1:10">
      <c r="A16" s="167" t="s">
        <v>152</v>
      </c>
      <c r="B16" s="163"/>
      <c r="C16" s="183"/>
      <c r="D16" s="183"/>
      <c r="E16" s="183"/>
      <c r="F16" s="183"/>
      <c r="G16" s="33"/>
      <c r="H16" s="33"/>
      <c r="I16" s="33"/>
      <c r="J16" s="33"/>
    </row>
    <row r="17" spans="1:10">
      <c r="A17" s="171" t="s">
        <v>153</v>
      </c>
      <c r="B17" s="163"/>
      <c r="C17" s="183"/>
      <c r="D17" s="183"/>
      <c r="E17" s="183"/>
      <c r="F17" s="183"/>
      <c r="G17" s="33"/>
      <c r="H17" s="33"/>
      <c r="I17" s="33"/>
      <c r="J17" s="33"/>
    </row>
    <row r="18" spans="1:10">
      <c r="A18" s="170" t="s">
        <v>165</v>
      </c>
      <c r="B18" s="163"/>
      <c r="C18" s="183"/>
      <c r="D18" s="183"/>
      <c r="E18" s="183"/>
      <c r="F18" s="183"/>
      <c r="G18" s="33"/>
      <c r="H18" s="33"/>
      <c r="I18" s="33"/>
      <c r="J18" s="33"/>
    </row>
    <row r="19" spans="1:10">
      <c r="A19" s="172" t="s">
        <v>154</v>
      </c>
      <c r="B19" s="163"/>
      <c r="C19" s="183"/>
      <c r="D19" s="183"/>
      <c r="E19" s="183"/>
      <c r="F19" s="183"/>
      <c r="G19" s="33"/>
      <c r="H19" s="33"/>
      <c r="I19" s="33"/>
      <c r="J19" s="33"/>
    </row>
    <row r="20" spans="1:10">
      <c r="A20" s="173" t="s">
        <v>155</v>
      </c>
      <c r="B20" s="163"/>
      <c r="C20" s="183"/>
      <c r="D20" s="183"/>
      <c r="E20" s="183"/>
      <c r="F20" s="183"/>
      <c r="G20" s="33"/>
      <c r="H20" s="33"/>
      <c r="I20" s="33"/>
      <c r="J20" s="33"/>
    </row>
    <row r="21" spans="1:10" ht="15.75" thickBot="1">
      <c r="A21" s="174" t="s">
        <v>156</v>
      </c>
      <c r="B21" s="163"/>
      <c r="C21" s="183"/>
      <c r="D21" s="183"/>
      <c r="E21" s="183"/>
      <c r="F21" s="183"/>
      <c r="G21" s="33"/>
      <c r="H21" s="33"/>
      <c r="I21" s="33"/>
      <c r="J21" s="33"/>
    </row>
    <row r="22" spans="1:10" ht="15.75" thickBot="1">
      <c r="A22" s="175" t="s">
        <v>157</v>
      </c>
      <c r="B22" s="163"/>
      <c r="C22" s="183"/>
      <c r="D22" s="183"/>
      <c r="E22" s="183"/>
      <c r="F22" s="183"/>
      <c r="G22" s="33"/>
      <c r="H22" s="33"/>
      <c r="I22" s="33"/>
      <c r="J22" s="33"/>
    </row>
    <row r="23" spans="1:10" ht="15.75" thickBot="1">
      <c r="A23" s="175" t="s">
        <v>158</v>
      </c>
      <c r="B23" s="163"/>
      <c r="C23" s="183"/>
      <c r="D23" s="183"/>
      <c r="E23" s="183"/>
      <c r="F23" s="183"/>
      <c r="G23" s="33"/>
      <c r="H23" s="33"/>
      <c r="I23" s="33"/>
      <c r="J23" s="33"/>
    </row>
    <row r="24" spans="1:10">
      <c r="A24" s="175" t="s">
        <v>159</v>
      </c>
      <c r="B24" s="163"/>
      <c r="C24" s="183"/>
      <c r="D24" s="183"/>
      <c r="E24" s="183"/>
      <c r="F24" s="183"/>
      <c r="G24" s="33"/>
      <c r="H24" s="33"/>
      <c r="I24" s="33"/>
      <c r="J24" s="33"/>
    </row>
    <row r="25" spans="1:10">
      <c r="A25" s="176" t="s">
        <v>160</v>
      </c>
      <c r="B25" s="163"/>
      <c r="C25" s="183"/>
      <c r="D25" s="183"/>
      <c r="E25" s="183"/>
      <c r="F25" s="183"/>
      <c r="G25" s="33"/>
      <c r="H25" s="33"/>
      <c r="I25" s="33"/>
      <c r="J25" s="33"/>
    </row>
    <row r="26" spans="1:10">
      <c r="A26" s="177" t="s">
        <v>161</v>
      </c>
      <c r="B26" s="163"/>
      <c r="C26" s="183"/>
      <c r="D26" s="183"/>
      <c r="E26" s="183"/>
      <c r="F26" s="183"/>
      <c r="G26" s="33"/>
      <c r="H26" s="33"/>
      <c r="I26" s="33"/>
      <c r="J26" s="33"/>
    </row>
    <row r="27" spans="1:10" ht="28.5" thickBot="1">
      <c r="A27" s="177" t="s">
        <v>164</v>
      </c>
      <c r="B27" s="163"/>
      <c r="C27" s="183"/>
      <c r="D27" s="183"/>
      <c r="E27" s="183"/>
      <c r="F27" s="183"/>
      <c r="G27" s="33"/>
      <c r="H27" s="33"/>
      <c r="I27" s="33"/>
      <c r="J27" s="33"/>
    </row>
    <row r="28" spans="1:10" ht="39" thickBot="1">
      <c r="A28" s="192" t="s">
        <v>180</v>
      </c>
      <c r="B28" s="190"/>
      <c r="C28" s="183"/>
      <c r="D28" s="183"/>
      <c r="E28" s="183"/>
      <c r="F28" s="183"/>
      <c r="G28" s="33"/>
      <c r="H28" s="33"/>
      <c r="I28" s="33"/>
      <c r="J28" s="33"/>
    </row>
    <row r="29" spans="1:10" ht="15" customHeight="1">
      <c r="A29" s="178" t="s">
        <v>162</v>
      </c>
      <c r="B29" s="163"/>
      <c r="C29" s="183"/>
      <c r="D29" s="183"/>
      <c r="E29" s="183"/>
      <c r="F29" s="183"/>
      <c r="G29" s="33"/>
      <c r="H29" s="33"/>
      <c r="I29" s="33"/>
      <c r="J29" s="33"/>
    </row>
    <row r="30" spans="1:10" ht="15.75" customHeight="1" thickBot="1">
      <c r="A30" s="178" t="s">
        <v>163</v>
      </c>
      <c r="B30" s="163"/>
      <c r="C30" s="183"/>
      <c r="D30" s="183"/>
      <c r="E30" s="183"/>
      <c r="F30" s="183"/>
      <c r="G30" s="33"/>
      <c r="H30" s="33"/>
      <c r="I30" s="33"/>
      <c r="J30" s="33"/>
    </row>
    <row r="31" spans="1:10" ht="19.5" thickBot="1">
      <c r="A31" s="36" t="s">
        <v>197</v>
      </c>
      <c r="B31" s="195">
        <f>COUNTIF(B4:B30,"Y")</f>
        <v>0</v>
      </c>
      <c r="C31" s="13">
        <f>SUM(C4:C30)</f>
        <v>0</v>
      </c>
      <c r="D31" s="14">
        <f>SUM(D4:D30)</f>
        <v>0</v>
      </c>
      <c r="E31" s="26">
        <f>SUM(E4:E30)</f>
        <v>0</v>
      </c>
      <c r="F31" s="37">
        <f>SUM(F4:F30)</f>
        <v>0</v>
      </c>
    </row>
    <row r="32" spans="1:10" ht="16.5" thickBot="1">
      <c r="A32" s="38" t="s">
        <v>88</v>
      </c>
      <c r="B32" s="146"/>
      <c r="C32" s="5"/>
      <c r="D32" s="5"/>
      <c r="E32" s="5"/>
      <c r="F32" s="39"/>
    </row>
    <row r="33" spans="1:6" ht="37.5">
      <c r="A33" s="40" t="s">
        <v>107</v>
      </c>
      <c r="B33" s="34"/>
      <c r="C33" s="34"/>
      <c r="D33" s="34"/>
      <c r="E33" s="34"/>
      <c r="F33" s="41"/>
    </row>
    <row r="34" spans="1:6">
      <c r="A34" s="130">
        <f>'INFO SHEET'!B3</f>
        <v>0</v>
      </c>
      <c r="B34" s="125">
        <f>'INFO SHEET'!B4</f>
        <v>0</v>
      </c>
      <c r="C34" s="221">
        <f>'INFO SHEET'!B5</f>
        <v>0</v>
      </c>
      <c r="D34" s="221"/>
      <c r="E34" s="221"/>
      <c r="F34" s="41"/>
    </row>
    <row r="35" spans="1:6" ht="47.25">
      <c r="A35" s="42" t="s">
        <v>109</v>
      </c>
      <c r="B35" s="34"/>
      <c r="C35" s="34"/>
      <c r="D35" s="34"/>
      <c r="E35" s="34"/>
      <c r="F35" s="41"/>
    </row>
    <row r="36" spans="1:6" ht="15.75">
      <c r="A36" s="43" t="s">
        <v>132</v>
      </c>
      <c r="B36" s="34"/>
      <c r="C36" s="34"/>
      <c r="D36" s="34"/>
      <c r="E36" s="34"/>
      <c r="F36" s="41"/>
    </row>
    <row r="37" spans="1:6" ht="15.75">
      <c r="A37" s="215" t="s">
        <v>183</v>
      </c>
      <c r="B37" s="35"/>
      <c r="C37" s="35"/>
      <c r="D37" s="35"/>
      <c r="E37" s="35"/>
      <c r="F37" s="44"/>
    </row>
  </sheetData>
  <protectedRanges>
    <protectedRange algorithmName="SHA-512" hashValue="QX6DTmz3dgiqTdjVkuBxG937IcTkGEnGzJs/wjES1PPY8ekmBAA7VuKVrzsDt0z12p1Zp0/YyaJEJR+qFYMNoQ==" saltValue="UetzYBAGGSOZ1SS0ABh6ZA==" spinCount="100000" sqref="A2:A3" name="FireSheet"/>
    <protectedRange algorithmName="SHA-512" hashValue="c/p2irRKEDxwgy8TdQcSlQ+ynrl1Bwyd8X57viMnwxQb3py8MIat9QwmNrGn0Ics+V2LxdP+zv7TpZx7XZ3B2w==" saltValue="glG/UnvuDMEDNpirdWF/IA==" spinCount="100000" sqref="A1" name="ErgoSheet"/>
    <protectedRange algorithmName="SHA-512" hashValue="M078NRT9o/ZDZVwY+Mb4Og1Tc1xkhhrzOb2XBxJRS0rvx4NVr7hqdVn6lp+Tc6L4NZ+6GQUHSQ/haVeVVVo6qw==" saltValue="TWvzYJwzlvBHADQWFeretw==" spinCount="100000" sqref="A33:F36" name="Range2_1"/>
    <protectedRange algorithmName="SHA-512" hashValue="c/p2irRKEDxwgy8TdQcSlQ+ynrl1Bwyd8X57viMnwxQb3py8MIat9QwmNrGn0Ics+V2LxdP+zv7TpZx7XZ3B2w==" saltValue="glG/UnvuDMEDNpirdWF/IA==" spinCount="100000" sqref="A31:A36" name="ErgoSheet_1"/>
    <protectedRange algorithmName="SHA-512" hashValue="c/p2irRKEDxwgy8TdQcSlQ+ynrl1Bwyd8X57viMnwxQb3py8MIat9QwmNrGn0Ics+V2LxdP+zv7TpZx7XZ3B2w==" saltValue="glG/UnvuDMEDNpirdWF/IA==" spinCount="100000" sqref="A4:A27 A29:A30" name="ErgoSheet_2"/>
    <protectedRange algorithmName="SHA-512" hashValue="GvNVqJJhc/mqBBD0nYq1niVUN3bBw9bJPBaxc0vtWGXKktGwI3XxwsBhxHRCMYrZxTTcBlCcwwxomwL6C6i/1w==" saltValue="tvoGZ+/baFuOXqQdI5emPQ==" spinCount="100000" sqref="A28" name="Range3"/>
  </protectedRanges>
  <mergeCells count="1">
    <mergeCell ref="C34:E34"/>
  </mergeCells>
  <dataValidations count="28">
    <dataValidation allowBlank="1" showInputMessage="1" showErrorMessage="1" promptTitle="Terminology &amp; RA Checklist/Tools" prompt="See Safety Statement  Vol. 3 - Doc 19.1, 19.2 (19.10 &amp; 19.8.9), 19.3,(Checklists) _x000a__x000a_http://www.ucc.ie/en/occupationalhealthandsafety/risk-safety-field/workmanual/appsclinks/sciindex/" sqref="A1" xr:uid="{00000000-0002-0000-0300-000000000000}"/>
    <dataValidation allowBlank="1" showInputMessage="1" showErrorMessage="1" promptTitle="Other Ergonomic/Psych/Human Fac." prompt="Doc 19.10 Basic Hazard Id RA_x000a_               AND_x000a_ Doc 19.8\9 Detailed RA_x000a__x000a_" sqref="A30" xr:uid="{00000000-0002-0000-0300-000001000000}"/>
    <dataValidation allowBlank="1" showInputMessage="1" showErrorMessage="1" promptTitle="Inexperienced staff/young person" prompt="Doc 19.10 Basic Hazard Id RA_x000a_               AND_x000a_ Doc 19.8\9 Detailed RA_x000a_" sqref="A29" xr:uid="{00000000-0002-0000-0300-000002000000}"/>
    <dataValidation allowBlank="1" showInputMessage="1" showErrorMessage="1" promptTitle="Use of Drones" prompt="Doc 19.10 Basic Hazard Id RA_x000a_               AND_x000a_ Doc 19.8\9 Detailed RA_x000a__x000a_" sqref="A27" xr:uid="{00000000-0002-0000-0300-000003000000}"/>
    <dataValidation allowBlank="1" showInputMessage="1" showErrorMessage="1" promptTitle="Use of scientific diving" prompt="Doc 19.10 Basic Hazard Id RA_x000a_               AND_x000a_ Doc 19.8\9 Detailed RA_x000a_" sqref="A26" xr:uid="{00000000-0002-0000-0300-000004000000}"/>
    <dataValidation allowBlank="1" showInputMessage="1" showErrorMessage="1" promptTitle="Use of Dept. Boats" prompt="Doc 19.10 Basic Hazard Id RA_x000a_               AND_x000a_ Doc 19.8\9 Detailed RA_x000a__x000a_" sqref="A25" xr:uid="{00000000-0002-0000-0300-000005000000}"/>
    <dataValidation allowBlank="1" showInputMessage="1" showErrorMessage="1" promptTitle="Use of all Terraine Veh." prompt="Doc 19.10 Basic Hazard Id RA_x000a_               AND_x000a_ Doc 19.8\9 Detailed RA_x000a_" sqref="A24" xr:uid="{00000000-0002-0000-0300-000006000000}"/>
    <dataValidation allowBlank="1" showInputMessage="1" showErrorMessage="1" promptTitle="Excessive Work Hours" prompt="Doc 19.10 Basic Hazard Id RA_x000a_               AND_x000a_ Doc 19.8\9 Detailed RA_x000a__x000a_See also Doc 19.3.4.1 Checklist_x000a__x000a__x000a_" sqref="A19" xr:uid="{00000000-0002-0000-0300-000007000000}"/>
    <dataValidation allowBlank="1" showInputMessage="1" showErrorMessage="1" promptTitle="Whole body Vibration" prompt="Doc 19.10 Basic Hazard Id RA_x000a_               AND_x000a_ Doc 19.8\9 Detailed RA_x000a_" sqref="A23" xr:uid="{00000000-0002-0000-0300-000008000000}"/>
    <dataValidation allowBlank="1" showInputMessage="1" showErrorMessage="1" promptTitle="Hand/Arm Vibration" prompt="Doc 19.10 Basic Hazard Id RA_x000a_               AND_x000a_ Doc 19.8\9 Detailed RA_x000a__x000a_" sqref="A22" xr:uid="{00000000-0002-0000-0300-000009000000}"/>
    <dataValidation allowBlank="1" showInputMessage="1" showErrorMessage="1" promptTitle="Loud Noise at work" prompt="Doc 19.10 Basic Hazard Id RA_x000a_               AND_x000a_ Doc 19.8\9 Detailed RA_x000a__x000a_" sqref="A21" xr:uid="{00000000-0002-0000-0300-00000A000000}"/>
    <dataValidation allowBlank="1" showInputMessage="1" showErrorMessage="1" promptTitle="Occupational Stress" prompt="Doc 19.10 Basic Hazard Id RA_x000a_               AND_x000a_ Doc 19.8\9 Detailed RA_x000a__x000a_See also Doc 19.3.4.1 Checklist" sqref="A20" xr:uid="{00000000-0002-0000-0300-00000B000000}"/>
    <dataValidation allowBlank="1" showInputMessage="1" showErrorMessage="1" promptTitle="work with risk of Violence" prompt="Doc 19.10 Basic Hazard Id RA_x000a_               AND_x000a_ Doc 19.8\9 Detailed RA_x000a__x000a_" sqref="A18" xr:uid="{00000000-0002-0000-0300-00000C000000}"/>
    <dataValidation allowBlank="1" showInputMessage="1" showErrorMessage="1" promptTitle="Working alone/late at night" prompt="See Doc 19.10 Basic Hazard Id RA AND Doc 19.8\9 Detailed RA_x000a__x000a_Also Doc 19.3.5 checklist_x000a_" sqref="A16" xr:uid="{00000000-0002-0000-0300-00000D000000}"/>
    <dataValidation allowBlank="1" showInputMessage="1" showErrorMessage="1" promptTitle="Driving/Cycling to work" prompt="Doc 19.10 Basic Hazard Id RA_x000a_               AND_x000a_ Doc 19.8\9 Detailed RA_x000a_" sqref="A15" xr:uid="{00000000-0002-0000-0300-00000E000000}"/>
    <dataValidation allowBlank="1" showInputMessage="1" showErrorMessage="1" promptTitle="Vehicle Deliveries etc" prompt="Doc 19.10 Basic Hazard Id RA_x000a_               AND_x000a_ Doc 19.8\9 Detailed RA_x000a__x000a_See also Doc 19.3.9 Checklist" sqref="A14" xr:uid="{00000000-0002-0000-0300-00000F000000}"/>
    <dataValidation allowBlank="1" showInputMessage="1" showErrorMessage="1" promptTitle="Movement/Use Det Vehicles" prompt="Doc 19.10 Basic Hazard Id RA_x000a_               AND_x000a_ Doc 19.8\9 Detailed RA_x000a__x000a_See also Doc 19.3.9 Checklist" sqref="A13" xr:uid="{00000000-0002-0000-0300-000010000000}"/>
    <dataValidation allowBlank="1" showInputMessage="1" showErrorMessage="1" promptTitle="Work visit - potential violence" prompt="Doc 19.10 Basic Hazard Id RA_x000a_               AND_x000a_ Doc 19.8\9 Detailed RA_x000a__x000a_See also Doc 19.3.21 Checklist_x000a_" sqref="A12" xr:uid="{00000000-0002-0000-0300-000011000000}"/>
    <dataValidation allowBlank="1" showInputMessage="1" showErrorMessage="1" promptTitle="Workstations - other" prompt="Doc 19.10 Basic Hazard Id RA_x000a_               AND_x000a_ Doc 19.8\9 Detailed RA_x000a__x000a_See also Doc 19.3.1 Checklist_x000a_" sqref="A10" xr:uid="{00000000-0002-0000-0300-000012000000}"/>
    <dataValidation allowBlank="1" showInputMessage="1" showErrorMessage="1" promptTitle="Work Related Travel" prompt="Doc 19.10 Basic Hazard Id RA_x000a_               AND_x000a_ Doc 19.8\9 Detailed RA_x000a__x000a_See also Doc 19.3.21 Checklist_x000a__x000a_" sqref="A11" xr:uid="{00000000-0002-0000-0300-000013000000}"/>
    <dataValidation allowBlank="1" showInputMessage="1" showErrorMessage="1" promptTitle="Workstations-Desks" prompt="Doc 19.10 Basic Hazard Id RA_x000a_               AND_x000a_ Doc 19.8\9 Detailed RA_x000a__x000a_Doc 19.3.4 &amp; Doc 19.3.3.1 Checklist _x000a__x000a_" sqref="A9" xr:uid="{00000000-0002-0000-0300-000014000000}"/>
    <dataValidation showInputMessage="1" showErrorMessage="1" promptTitle="Workstations/Security" prompt="Doc 19.10 Basic Hazard Id RA            _x000a_               AND_x000a_ Doc 19.8\9 Detailed RA_x000a__x000a__x000a_" sqref="A8" xr:uid="{00000000-0002-0000-0300-000015000000}"/>
    <dataValidation allowBlank="1" showInputMessage="1" showErrorMessage="1" promptTitle="Security Patrolling &amp; routes" prompt="Doc 19.10 Basic Hazard Id RA_x000a_               AND_x000a_ Doc 19.8\9 Detailed RA_x000a_" sqref="A17" xr:uid="{00000000-0002-0000-0300-000016000000}"/>
    <dataValidation allowBlank="1" showInputMessage="1" showErrorMessage="1" promptTitle="VDSE" prompt="Doc 19.10 Basic Hazard Id RA_x000a_               AND_x000a_ Doc 19.8\9 Detailed RA_x000a__x000a_Also see Doc 19.3.4 Checklist_x000a__x000a_" sqref="A6" xr:uid="{00000000-0002-0000-0300-000017000000}"/>
    <dataValidation allowBlank="1" showInputMessage="1" showErrorMessage="1" promptTitle="Department Safety Culture" prompt=" Doc 19.10 Basic Hazard Id RA_x000a_ AND_x000a_ Doc 19.8\9 Detailed RA_x000a__x000a_" sqref="A4" xr:uid="{00000000-0002-0000-0300-000018000000}"/>
    <dataValidation allowBlank="1" showInputMessage="1" showErrorMessage="1" promptTitle="Work Aspects of Prengnancy" prompt=" Doc 19.10 Basic Hazard Id RA_x000a_ AND_x000a_ Doc 19.8\9 Detailed RA_x000a__x000a_See also Doc 19.3.19 (via HR)_x000a__x000a__x000a__x000a_" sqref="A5" xr:uid="{00000000-0002-0000-0300-000019000000}"/>
    <dataValidation allowBlank="1" showInputMessage="1" showErrorMessage="1" promptTitle="Covid-19 public health controls" prompt="Doc 19.3.22 HSA Covid-19 Checklists_x000a__x000a_" sqref="A28" xr:uid="{2328EE48-7BD2-594E-867F-97F4CF4C54CA}"/>
    <dataValidation allowBlank="1" showInputMessage="1" showErrorMessage="1" promptTitle="VDSE" prompt="Doc 19.3.4 VDSE and Assessment Checklist_x000a__x000a_" sqref="A7" xr:uid="{3F4FA8BA-323D-4D48-B80E-8AFC27D09F32}"/>
  </dataValidations>
  <hyperlinks>
    <hyperlink ref="A37" r:id="rId1" display="Link to VDSE RA for all workstations (on site, work from home/remote working)" xr:uid="{26F39042-561B-834C-98BA-6E4957D4DC60}"/>
  </hyperlinks>
  <pageMargins left="0.7" right="0.7" top="0.75" bottom="0.75" header="0.3" footer="0.3"/>
  <pageSetup paperSize="9" scale="82" fitToHeight="0" orientation="landscape"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F32"/>
  <sheetViews>
    <sheetView workbookViewId="0">
      <selection activeCell="B31" sqref="B31"/>
    </sheetView>
  </sheetViews>
  <sheetFormatPr defaultColWidth="8.85546875" defaultRowHeight="15"/>
  <cols>
    <col min="1" max="1" width="59.28515625" customWidth="1"/>
    <col min="2" max="2" width="30" style="144" customWidth="1"/>
    <col min="3" max="3" width="14.140625" customWidth="1"/>
    <col min="4" max="4" width="17" customWidth="1"/>
    <col min="5" max="5" width="14.85546875" customWidth="1"/>
    <col min="6" max="6" width="18" customWidth="1"/>
  </cols>
  <sheetData>
    <row r="1" spans="1:6" ht="90" customHeight="1" thickBot="1">
      <c r="A1" s="88" t="s">
        <v>198</v>
      </c>
      <c r="B1" s="139" t="s">
        <v>126</v>
      </c>
      <c r="C1" s="115" t="s">
        <v>190</v>
      </c>
      <c r="D1" s="116" t="s">
        <v>128</v>
      </c>
      <c r="E1" s="117" t="s">
        <v>191</v>
      </c>
      <c r="F1" s="118" t="s">
        <v>124</v>
      </c>
    </row>
    <row r="2" spans="1:6" ht="32.25" thickBot="1">
      <c r="A2" s="62" t="s">
        <v>184</v>
      </c>
      <c r="B2" s="140"/>
      <c r="C2" s="63"/>
      <c r="D2" s="64"/>
      <c r="E2" s="65"/>
      <c r="F2" s="59"/>
    </row>
    <row r="3" spans="1:6" ht="30">
      <c r="A3" s="104" t="s">
        <v>102</v>
      </c>
      <c r="B3" s="141"/>
      <c r="C3" s="183"/>
      <c r="D3" s="183"/>
      <c r="E3" s="183"/>
      <c r="F3" s="183"/>
    </row>
    <row r="4" spans="1:6" ht="30">
      <c r="A4" s="107" t="s">
        <v>168</v>
      </c>
      <c r="B4" s="141"/>
      <c r="C4" s="183"/>
      <c r="D4" s="183"/>
      <c r="E4" s="183"/>
      <c r="F4" s="183"/>
    </row>
    <row r="5" spans="1:6">
      <c r="A5" s="110" t="s">
        <v>59</v>
      </c>
      <c r="B5" s="141"/>
      <c r="C5" s="183"/>
      <c r="D5" s="183"/>
      <c r="E5" s="183"/>
      <c r="F5" s="183"/>
    </row>
    <row r="6" spans="1:6" ht="45">
      <c r="A6" s="110" t="s">
        <v>103</v>
      </c>
      <c r="B6" s="141"/>
      <c r="C6" s="183"/>
      <c r="D6" s="183"/>
      <c r="E6" s="183"/>
      <c r="F6" s="183"/>
    </row>
    <row r="7" spans="1:6" ht="45.75" thickBot="1">
      <c r="A7" s="109" t="s">
        <v>169</v>
      </c>
      <c r="B7" s="141"/>
      <c r="C7" s="183"/>
      <c r="D7" s="183"/>
      <c r="E7" s="183"/>
      <c r="F7" s="183"/>
    </row>
    <row r="8" spans="1:6">
      <c r="A8" s="112" t="s">
        <v>43</v>
      </c>
      <c r="B8" s="141"/>
      <c r="C8" s="183"/>
      <c r="D8" s="183"/>
      <c r="E8" s="183"/>
      <c r="F8" s="183"/>
    </row>
    <row r="9" spans="1:6" ht="30">
      <c r="A9" s="110" t="s">
        <v>96</v>
      </c>
      <c r="B9" s="141"/>
      <c r="C9" s="183"/>
      <c r="D9" s="183"/>
      <c r="E9" s="183"/>
      <c r="F9" s="183"/>
    </row>
    <row r="10" spans="1:6" ht="30">
      <c r="A10" s="110" t="s">
        <v>50</v>
      </c>
      <c r="B10" s="141"/>
      <c r="C10" s="183"/>
      <c r="D10" s="183"/>
      <c r="E10" s="183"/>
      <c r="F10" s="183"/>
    </row>
    <row r="11" spans="1:6" ht="30">
      <c r="A11" s="110" t="s">
        <v>36</v>
      </c>
      <c r="B11" s="141"/>
      <c r="C11" s="183"/>
      <c r="D11" s="183"/>
      <c r="E11" s="183"/>
      <c r="F11" s="183"/>
    </row>
    <row r="12" spans="1:6">
      <c r="A12" s="109" t="s">
        <v>38</v>
      </c>
      <c r="B12" s="141"/>
      <c r="C12" s="183"/>
      <c r="D12" s="183"/>
      <c r="E12" s="183"/>
      <c r="F12" s="183"/>
    </row>
    <row r="13" spans="1:6" ht="30">
      <c r="A13" s="110" t="s">
        <v>110</v>
      </c>
      <c r="B13" s="141"/>
      <c r="C13" s="183"/>
      <c r="D13" s="183"/>
      <c r="E13" s="183"/>
      <c r="F13" s="183"/>
    </row>
    <row r="14" spans="1:6" ht="45">
      <c r="A14" s="110" t="s">
        <v>111</v>
      </c>
      <c r="B14" s="141"/>
      <c r="C14" s="183"/>
      <c r="D14" s="183"/>
      <c r="E14" s="183"/>
      <c r="F14" s="183"/>
    </row>
    <row r="15" spans="1:6">
      <c r="A15" s="110" t="s">
        <v>41</v>
      </c>
      <c r="B15" s="141"/>
      <c r="C15" s="183"/>
      <c r="D15" s="183"/>
      <c r="E15" s="183"/>
      <c r="F15" s="183"/>
    </row>
    <row r="16" spans="1:6" ht="15.75" thickBot="1">
      <c r="A16" s="111" t="s">
        <v>40</v>
      </c>
      <c r="B16" s="141"/>
      <c r="C16" s="183"/>
      <c r="D16" s="183"/>
      <c r="E16" s="183"/>
      <c r="F16" s="183"/>
    </row>
    <row r="17" spans="1:6" ht="15.75" thickBot="1">
      <c r="A17" s="112" t="s">
        <v>51</v>
      </c>
      <c r="B17" s="141"/>
      <c r="C17" s="183"/>
      <c r="D17" s="183"/>
      <c r="E17" s="183"/>
      <c r="F17" s="183"/>
    </row>
    <row r="18" spans="1:6">
      <c r="A18" s="112" t="s">
        <v>52</v>
      </c>
      <c r="B18" s="141"/>
      <c r="C18" s="183"/>
      <c r="D18" s="183"/>
      <c r="E18" s="183"/>
      <c r="F18" s="183"/>
    </row>
    <row r="19" spans="1:6" ht="15.75" thickBot="1">
      <c r="A19" s="109" t="s">
        <v>39</v>
      </c>
      <c r="B19" s="141"/>
      <c r="C19" s="183"/>
      <c r="D19" s="183"/>
      <c r="E19" s="183"/>
      <c r="F19" s="183"/>
    </row>
    <row r="20" spans="1:6" ht="30.75" thickBot="1">
      <c r="A20" s="112" t="s">
        <v>37</v>
      </c>
      <c r="B20" s="141"/>
      <c r="C20" s="183"/>
      <c r="D20" s="183"/>
      <c r="E20" s="183"/>
      <c r="F20" s="183"/>
    </row>
    <row r="21" spans="1:6">
      <c r="A21" s="112" t="s">
        <v>95</v>
      </c>
      <c r="B21" s="141"/>
      <c r="C21" s="183"/>
      <c r="D21" s="183"/>
      <c r="E21" s="183"/>
      <c r="F21" s="183"/>
    </row>
    <row r="22" spans="1:6" ht="30">
      <c r="A22" s="110" t="s">
        <v>57</v>
      </c>
      <c r="B22" s="141"/>
      <c r="C22" s="183"/>
      <c r="D22" s="183"/>
      <c r="E22" s="183"/>
      <c r="F22" s="183"/>
    </row>
    <row r="23" spans="1:6">
      <c r="A23" s="109" t="s">
        <v>68</v>
      </c>
      <c r="B23" s="141"/>
      <c r="C23" s="183"/>
      <c r="D23" s="183"/>
      <c r="E23" s="183"/>
      <c r="F23" s="183"/>
    </row>
    <row r="24" spans="1:6" ht="15.75" thickBot="1">
      <c r="A24" s="110" t="s">
        <v>69</v>
      </c>
      <c r="B24" s="141"/>
      <c r="C24" s="183"/>
      <c r="D24" s="183"/>
      <c r="E24" s="183"/>
      <c r="F24" s="183"/>
    </row>
    <row r="25" spans="1:6" ht="60.75" thickBot="1">
      <c r="A25" s="188" t="s">
        <v>180</v>
      </c>
      <c r="B25" s="191"/>
      <c r="C25" s="183"/>
      <c r="D25" s="183"/>
      <c r="E25" s="183"/>
      <c r="F25" s="183"/>
    </row>
    <row r="26" spans="1:6" ht="15.75" thickBot="1">
      <c r="A26" s="112" t="s">
        <v>42</v>
      </c>
      <c r="B26" s="141"/>
      <c r="C26" s="183"/>
      <c r="D26" s="183"/>
      <c r="E26" s="183"/>
      <c r="F26" s="183"/>
    </row>
    <row r="27" spans="1:6" ht="38.25" thickBot="1">
      <c r="A27" s="4" t="s">
        <v>199</v>
      </c>
      <c r="B27" s="137">
        <f>COUNTIF(B3:B26,"Y")</f>
        <v>0</v>
      </c>
      <c r="C27" s="13">
        <f>SUM(C3:C26)</f>
        <v>0</v>
      </c>
      <c r="D27" s="14">
        <f>SUM(D3:D26)</f>
        <v>0</v>
      </c>
      <c r="E27" s="15">
        <f>SUM(E3:E26)</f>
        <v>0</v>
      </c>
      <c r="F27" s="16">
        <f>SUM(F3:F26)</f>
        <v>0</v>
      </c>
    </row>
    <row r="28" spans="1:6" ht="16.5" thickBot="1">
      <c r="A28" s="66" t="s">
        <v>88</v>
      </c>
      <c r="B28" s="138"/>
      <c r="C28" s="5"/>
      <c r="D28" s="5"/>
      <c r="E28" s="5"/>
      <c r="F28" s="47"/>
    </row>
    <row r="29" spans="1:6" ht="37.5">
      <c r="A29" s="67" t="s">
        <v>107</v>
      </c>
      <c r="B29" s="142"/>
      <c r="C29" s="34"/>
      <c r="D29" s="34"/>
      <c r="E29" s="34"/>
      <c r="F29" s="46"/>
    </row>
    <row r="30" spans="1:6" ht="15.75">
      <c r="A30" s="128">
        <f>'INFO SHEET'!B3</f>
        <v>0</v>
      </c>
      <c r="B30" s="136">
        <f>'INFO SHEET'!B4</f>
        <v>0</v>
      </c>
      <c r="C30" s="223">
        <f>'INFO SHEET'!B5</f>
        <v>0</v>
      </c>
      <c r="D30" s="223"/>
      <c r="E30" s="223"/>
      <c r="F30" s="129"/>
    </row>
    <row r="31" spans="1:6" ht="63">
      <c r="A31" s="49" t="s">
        <v>109</v>
      </c>
      <c r="B31" s="142"/>
      <c r="C31" s="34"/>
      <c r="D31" s="34"/>
      <c r="E31" s="34"/>
      <c r="F31" s="46"/>
    </row>
    <row r="32" spans="1:6" ht="16.5" thickBot="1">
      <c r="A32" s="50" t="s">
        <v>132</v>
      </c>
      <c r="B32" s="143"/>
      <c r="C32" s="51"/>
      <c r="D32" s="51"/>
      <c r="E32" s="51"/>
      <c r="F32" s="52"/>
    </row>
  </sheetData>
  <protectedRanges>
    <protectedRange algorithmName="SHA-512" hashValue="O+gyHkRQYgBl4Hl0lN03guKGyS/n1kOtoM2KfrdIsWmYiqVju0yMq9Td/3DsItuZ39xa2Xp6ee6OMfAsnI53uQ==" saltValue="xPWtemwCX0oBBJA35v41fA==" spinCount="100000" sqref="A28:A33" name="Range2_1"/>
    <protectedRange algorithmName="SHA-512" hashValue="iZW5q2E3gZs1CGHV5y1d26da/RdTuyUxmheayfPdAlPIVg4+pR6l3pfaX+54cwh7rF/+wumTVo9045ED0zqx7g==" saltValue="Bp/NVUikttAP5rmO9Nqyhw==" spinCount="100000" sqref="A1:A24 A26:A34" name="HazardSheet_1"/>
    <protectedRange algorithmName="SHA-512" hashValue="O+gyHkRQYgBl4Hl0lN03guKGyS/n1kOtoM2KfrdIsWmYiqVju0yMq9Td/3DsItuZ39xa2Xp6ee6OMfAsnI53uQ==" saltValue="xPWtemwCX0oBBJA35v41fA==" spinCount="100000" sqref="C28:C33" name="Range2_3"/>
    <protectedRange algorithmName="SHA-512" hashValue="O+gyHkRQYgBl4Hl0lN03guKGyS/n1kOtoM2KfrdIsWmYiqVju0yMq9Td/3DsItuZ39xa2Xp6ee6OMfAsnI53uQ==" saltValue="xPWtemwCX0oBBJA35v41fA==" spinCount="100000" sqref="D28:D33" name="Range2_4"/>
    <protectedRange algorithmName="SHA-512" hashValue="O+gyHkRQYgBl4Hl0lN03guKGyS/n1kOtoM2KfrdIsWmYiqVju0yMq9Td/3DsItuZ39xa2Xp6ee6OMfAsnI53uQ==" saltValue="xPWtemwCX0oBBJA35v41fA==" spinCount="100000" sqref="E28:E33" name="Range2_5"/>
    <protectedRange algorithmName="SHA-512" hashValue="O+gyHkRQYgBl4Hl0lN03guKGyS/n1kOtoM2KfrdIsWmYiqVju0yMq9Td/3DsItuZ39xa2Xp6ee6OMfAsnI53uQ==" saltValue="xPWtemwCX0oBBJA35v41fA==" spinCount="100000" sqref="F28:F33" name="Range2_6"/>
    <protectedRange algorithmName="SHA-512" hashValue="GvNVqJJhc/mqBBD0nYq1niVUN3bBw9bJPBaxc0vtWGXKktGwI3XxwsBhxHRCMYrZxTTcBlCcwwxomwL6C6i/1w==" saltValue="tvoGZ+/baFuOXqQdI5emPQ==" spinCount="100000" sqref="A25" name="Range3"/>
  </protectedRanges>
  <mergeCells count="1">
    <mergeCell ref="C30:E30"/>
  </mergeCells>
  <dataValidations count="25">
    <dataValidation allowBlank="1" showInputMessage="1" showErrorMessage="1" promptTitle="Other work - Hazardous Subs" prompt="Doc 19.10 Basic Hazard Id RA_x000a_               AND_x000a_ Doc 19.8\9 Detailed RA_x000a__x000a_" sqref="A26" xr:uid="{00000000-0002-0000-0400-000000000000}"/>
    <dataValidation allowBlank="1" showInputMessage="1" showErrorMessage="1" promptTitle="Magnetic Radiation" prompt="Doc 19.10 Basic Hazard Id RA_x000a_               AND_x000a_ Doc 19.8\9 Detailed RA_x000a__x000a_See also Doc 19.3.20 Checklist" sqref="A24" xr:uid="{00000000-0002-0000-0400-000001000000}"/>
    <dataValidation allowBlank="1" showInputMessage="1" showErrorMessage="1" promptTitle="Radioactive Isotopes" prompt="Doc 19.10 Basic Hazard Id RA_x000a_               AND_x000a_ Doc 19.8\9 Detailed RA_x000a__x000a_See also Doc 19.3.20 Checklist" sqref="A23" xr:uid="{00000000-0002-0000-0400-000002000000}"/>
    <dataValidation allowBlank="1" showInputMessage="1" showErrorMessage="1" promptTitle="Live sewers-treatment plants" prompt="Doc 19.10 Basic Hazard Id RA_x000a_               AND_x000a_ Doc 19.8\9 Detailed RA_x000a__x000a_See also Doc 19.3.17 Checklist" sqref="A22" xr:uid="{00000000-0002-0000-0400-000003000000}"/>
    <dataValidation allowBlank="1" showInputMessage="1" showErrorMessage="1" promptTitle="Use of Pesticides" prompt="Doc 19.10 Basic Hazard Id RA_x000a_               AND_x000a_ Doc 19.8\9 Detailed RA_x000a__x000a_See also Doc 19.3.17 Checklist" sqref="A21" xr:uid="{00000000-0002-0000-0400-000004000000}"/>
    <dataValidation allowBlank="1" showInputMessage="1" showErrorMessage="1" promptTitle="Lead or Heavy Metals" prompt="Doc 19.10 Basic Hazard Id RA_x000a_               AND_x000a_ Doc 19.8\9 Detailed RA_x000a__x000a_See also Doc 19.3.17\20 Checklist" sqref="A20" xr:uid="{00000000-0002-0000-0400-000005000000}"/>
    <dataValidation allowBlank="1" showInputMessage="1" showErrorMessage="1" promptTitle="Exposure to Mercury" prompt="Doc 19.10 Basic Hazard Id RA_x000a_               AND_x000a_ Doc 19.8\9 Detailed RA_x000a__x000a_See also Doc 19.3.17\20 Checklist" sqref="A19" xr:uid="{00000000-0002-0000-0400-000006000000}"/>
    <dataValidation allowBlank="1" showInputMessage="1" showErrorMessage="1" promptTitle="Anaesthetic Gasses" prompt="Doc 19.10 Basic Hazard Id RA_x000a_               AND_x000a_ Doc 19.8\9 Detailed RA_x000a__x000a_See also Doc 19.3.17 Checklist" sqref="A18" xr:uid="{00000000-0002-0000-0400-000007000000}"/>
    <dataValidation allowBlank="1" showInputMessage="1" showErrorMessage="1" promptTitle="Hydro Fluoric Acid" prompt="Doc 19.10 Basic Hazard Id RA_x000a_               AND_x000a_ Doc 19.8\9 Detailed RA_x000a__x000a_See also Doc 19.3.17 Checklist" sqref="A17" xr:uid="{00000000-0002-0000-0400-000008000000}"/>
    <dataValidation allowBlank="1" showInputMessage="1" showErrorMessage="1" promptTitle="Corrosives - Alkalias" prompt="Doc 19.10 Basic Hazard Id RA_x000a_               AND_x000a_ Doc 19.8\9 Detailed RA_x000a__x000a_See also Doc 19.3.17 Checklist" sqref="A16" xr:uid="{00000000-0002-0000-0400-000009000000}"/>
    <dataValidation allowBlank="1" showInputMessage="1" showErrorMessage="1" promptTitle="Degreasing Agents" prompt="Doc 19.10 Basic Hazard Id RA_x000a_               AND_x000a_ Doc 19.8\9 Detailed RA_x000a__x000a_See also Doc 19.3.17 Checklist" sqref="A15" xr:uid="{00000000-0002-0000-0400-00000A000000}"/>
    <dataValidation allowBlank="1" showInputMessage="1" showErrorMessage="1" promptTitle="Skin-Eye Resp. Sens" prompt="Doc 19.10 Basic Hazard Id RA_x000a_               AND_x000a_ Doc 19.8\9 Detailed RA_x000a__x000a_See also Doc 19.3.17\20 Checklist" sqref="A14" xr:uid="{00000000-0002-0000-0400-00000B000000}"/>
    <dataValidation allowBlank="1" showInputMessage="1" showErrorMessage="1" promptTitle="Fine Dust Generation" prompt="Doc 19.10 Basic Hazard Id RA_x000a_               AND_x000a_ Doc 19.8\9 Detailed RA_x000a__x000a_See also Doc 19.3.17 Checklist" sqref="A13" xr:uid="{00000000-0002-0000-0400-00000C000000}"/>
    <dataValidation allowBlank="1" showInputMessage="1" showErrorMessage="1" promptTitle="Welding\Soldering" prompt="Doc 19.10 Basic Hazard Id RA_x000a_               AND_x000a_ Doc 19.8\9 Detailed RA_x000a__x000a_See also Doc 19.3.17\20 Checklist" sqref="A12" xr:uid="{00000000-0002-0000-0400-00000D000000}"/>
    <dataValidation allowBlank="1" showInputMessage="1" showErrorMessage="1" promptTitle="Toxic Substances-Neuro toxins" prompt="Doc 19.10 Basic Hazard Id RA_x000a_               AND_x000a_ Doc 19.8\9 Detailed RA_x000a__x000a_See also Doc 19.3.17 Checklist" sqref="A11" xr:uid="{00000000-0002-0000-0400-00000E000000}"/>
    <dataValidation allowBlank="1" showInputMessage="1" showErrorMessage="1" promptTitle="Highly Toxic Substances" prompt="Doc 19.10 Basic Hazard Id RA_x000a_               AND_x000a_ Doc 19.8\9 Detailed RA_x000a__x000a_See also Doc 19.3.17\20 Checklist" sqref="A10" xr:uid="{00000000-0002-0000-0400-00000F000000}"/>
    <dataValidation allowBlank="1" showInputMessage="1" showErrorMessage="1" promptTitle="Liquid Nitrogen" prompt="Doc 19.10 Basic Hazard Id RA_x000a_               AND_x000a_ Doc 19.8\9 Detailed RA_x000a__x000a_See also Doc 19.3.17 Checklist" sqref="A8" xr:uid="{00000000-0002-0000-0400-000010000000}"/>
    <dataValidation allowBlank="1" showInputMessage="1" showErrorMessage="1" promptTitle="Chemical Spill Repsonse" prompt="Doc 19.10 Basic Hazard Id RA_x000a_               AND_x000a_ Doc 19.8\9 Detailed RA_x000a__x000a_See also Doc 19.3.17 Checklist" sqref="A5" xr:uid="{00000000-0002-0000-0400-000011000000}"/>
    <dataValidation allowBlank="1" showInputMessage="1" showErrorMessage="1" promptTitle="Work Aspects of Pregnancy" prompt="Doc 19.10 Basic Hazard Id RA_x000a_               AND_x000a_ Doc 19.8\9 Detailed RA_x000a__x000a_Doc 19.3.19 (via HR)_x000a__x000a_See also Doc 19.3.17 or 19.3.18 Checklist" sqref="A3" xr:uid="{00000000-0002-0000-0400-000012000000}"/>
    <dataValidation allowBlank="1" showInputMessage="1" showErrorMessage="1" promptTitle="Chemical Storage-Usage-Disposal" prompt="Doc 19.10 Basic Hazard Id RA_x000a_               AND_x000a_ Doc 19.8\9 Detailed RA_x000a__x000a_See also Doc 19.3.15/17 Checklist" sqref="A7" xr:uid="{00000000-0002-0000-0400-000013000000}"/>
    <dataValidation allowBlank="1" showInputMessage="1" showErrorMessage="1" promptTitle="Chemical Storage-Usage- Disposal" prompt="Doc 19.10 Basic Hazard Id RA_x000a_               AND_x000a_ Doc 19.8\9 Detailed RA_x000a__x000a_" sqref="A6" xr:uid="{00000000-0002-0000-0400-000014000000}"/>
    <dataValidation allowBlank="1" showInputMessage="1" showErrorMessage="1" promptTitle="Carcinogenic Substances" prompt="Doc 19.10 Basic Hazard Id RA_x000a_               AND_x000a_ Doc 19.8\9 Detailed RA_x000a__x000a_See also Doc 19.3.20 Checklist" sqref="A9" xr:uid="{00000000-0002-0000-0400-000015000000}"/>
    <dataValidation allowBlank="1" showInputMessage="1" showErrorMessage="1" promptTitle="Chemical Storage" prompt="Doc 19.10 Basic Hazard Id RA_x000a_               AND_x000a_ Doc 19.8\9 Detailed RA_x000a__x000a_See also Doc 19.3.2/17 Checklist" sqref="A4" xr:uid="{00000000-0002-0000-0400-000016000000}"/>
    <dataValidation allowBlank="1" showInputMessage="1" showErrorMessage="1" promptTitle="Terminology &amp; RA Checklist/Tools" prompt="See Safety Statement  Vol. 3 - Doc 19.1, 19.2 (19.10 &amp; 19.8.9), 19.3,(Checklists) _x000a__x000a_http://www.ucc.ie/en/occupationalhealthandsafety/risk-safety-field/workmanual/appsclinks/sciindex/" sqref="A1" xr:uid="{00000000-0002-0000-0400-000017000000}"/>
    <dataValidation allowBlank="1" showInputMessage="1" showErrorMessage="1" promptTitle="Covid-19 public health controls" prompt="Doc 19.3.22 HSA Covid-19 Checklists_x000a__x000a_" sqref="A25" xr:uid="{68D7C7F7-BFE3-884A-8D04-C57342E9ACDC}"/>
  </dataValidations>
  <pageMargins left="0.7" right="0.7" top="0.75" bottom="0.75" header="0.3" footer="0.3"/>
  <pageSetup paperSize="9" scale="86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F21"/>
  <sheetViews>
    <sheetView workbookViewId="0">
      <selection activeCell="B20" sqref="B20"/>
    </sheetView>
  </sheetViews>
  <sheetFormatPr defaultColWidth="8.85546875" defaultRowHeight="15"/>
  <cols>
    <col min="1" max="1" width="62.42578125" customWidth="1"/>
    <col min="2" max="2" width="29.42578125" customWidth="1"/>
    <col min="3" max="3" width="15.85546875" customWidth="1"/>
    <col min="4" max="4" width="13.85546875" customWidth="1"/>
    <col min="5" max="5" width="12.85546875" customWidth="1"/>
    <col min="6" max="6" width="11.85546875" customWidth="1"/>
  </cols>
  <sheetData>
    <row r="1" spans="1:6" ht="90">
      <c r="A1" s="89" t="s">
        <v>200</v>
      </c>
      <c r="B1" s="139" t="s">
        <v>126</v>
      </c>
      <c r="C1" s="95" t="s">
        <v>190</v>
      </c>
      <c r="D1" s="96" t="s">
        <v>128</v>
      </c>
      <c r="E1" s="119" t="s">
        <v>191</v>
      </c>
      <c r="F1" s="165" t="s">
        <v>124</v>
      </c>
    </row>
    <row r="2" spans="1:6" ht="32.25" thickBot="1">
      <c r="A2" s="62" t="s">
        <v>87</v>
      </c>
      <c r="B2" s="68"/>
      <c r="C2" s="63"/>
      <c r="D2" s="64"/>
      <c r="E2" s="65"/>
      <c r="F2" s="166"/>
    </row>
    <row r="3" spans="1:6" ht="15.75" thickBot="1">
      <c r="A3" s="113" t="s">
        <v>116</v>
      </c>
      <c r="B3" s="164"/>
      <c r="C3" s="183"/>
      <c r="D3" s="183"/>
      <c r="E3" s="183"/>
      <c r="F3" s="183"/>
    </row>
    <row r="4" spans="1:6" ht="30.75" thickBot="1">
      <c r="A4" s="114" t="s">
        <v>63</v>
      </c>
      <c r="B4" s="164"/>
      <c r="C4" s="183"/>
      <c r="D4" s="183"/>
      <c r="E4" s="183"/>
      <c r="F4" s="183"/>
    </row>
    <row r="5" spans="1:6" ht="60.75" thickBot="1">
      <c r="A5" s="112" t="s">
        <v>89</v>
      </c>
      <c r="B5" s="164"/>
      <c r="C5" s="183"/>
      <c r="D5" s="183"/>
      <c r="E5" s="183"/>
      <c r="F5" s="183"/>
    </row>
    <row r="6" spans="1:6" ht="30.75" thickBot="1">
      <c r="A6" s="112" t="s">
        <v>104</v>
      </c>
      <c r="B6" s="164"/>
      <c r="C6" s="183"/>
      <c r="D6" s="183"/>
      <c r="E6" s="183"/>
      <c r="F6" s="183"/>
    </row>
    <row r="7" spans="1:6" ht="30.75" thickBot="1">
      <c r="A7" s="112" t="s">
        <v>105</v>
      </c>
      <c r="B7" s="164"/>
      <c r="C7" s="183"/>
      <c r="D7" s="183"/>
      <c r="E7" s="183"/>
      <c r="F7" s="183"/>
    </row>
    <row r="8" spans="1:6" ht="15.75" thickBot="1">
      <c r="A8" s="112" t="s">
        <v>67</v>
      </c>
      <c r="B8" s="164"/>
      <c r="C8" s="183"/>
      <c r="D8" s="183"/>
      <c r="E8" s="183"/>
      <c r="F8" s="183"/>
    </row>
    <row r="9" spans="1:6" ht="30.75" thickBot="1">
      <c r="A9" s="112" t="s">
        <v>58</v>
      </c>
      <c r="B9" s="164"/>
      <c r="C9" s="183"/>
      <c r="D9" s="183"/>
      <c r="E9" s="183"/>
      <c r="F9" s="183"/>
    </row>
    <row r="10" spans="1:6" ht="30.75" thickBot="1">
      <c r="A10" s="112" t="s">
        <v>117</v>
      </c>
      <c r="B10" s="164"/>
      <c r="C10" s="183"/>
      <c r="D10" s="183"/>
      <c r="E10" s="183"/>
      <c r="F10" s="183"/>
    </row>
    <row r="11" spans="1:6" ht="30">
      <c r="A11" s="112" t="s">
        <v>55</v>
      </c>
      <c r="B11" s="164"/>
      <c r="C11" s="183"/>
      <c r="D11" s="183"/>
      <c r="E11" s="183"/>
      <c r="F11" s="183"/>
    </row>
    <row r="12" spans="1:6" ht="30.75" thickBot="1">
      <c r="A12" s="107" t="s">
        <v>49</v>
      </c>
      <c r="B12" s="164"/>
      <c r="C12" s="183"/>
      <c r="D12" s="183"/>
      <c r="E12" s="183"/>
      <c r="F12" s="183"/>
    </row>
    <row r="13" spans="1:6" ht="60.75" thickBot="1">
      <c r="A13" s="188" t="s">
        <v>186</v>
      </c>
      <c r="B13" s="186"/>
      <c r="C13" s="183"/>
      <c r="D13" s="183"/>
      <c r="E13" s="183"/>
      <c r="F13" s="183"/>
    </row>
    <row r="14" spans="1:6" ht="45.75" thickBot="1">
      <c r="A14" s="217" t="s">
        <v>185</v>
      </c>
      <c r="B14" s="186"/>
      <c r="C14" s="183"/>
      <c r="D14" s="183"/>
      <c r="E14" s="183"/>
      <c r="F14" s="183"/>
    </row>
    <row r="15" spans="1:6" ht="15.75" thickBot="1">
      <c r="A15" s="104" t="s">
        <v>56</v>
      </c>
      <c r="B15" s="164"/>
      <c r="C15" s="183"/>
      <c r="D15" s="183"/>
      <c r="E15" s="183"/>
      <c r="F15" s="183"/>
    </row>
    <row r="16" spans="1:6" ht="38.25" thickBot="1">
      <c r="A16" s="4" t="s">
        <v>201</v>
      </c>
      <c r="B16" s="12">
        <f>COUNTIF(B3:B15,"Y")</f>
        <v>0</v>
      </c>
      <c r="C16" s="13">
        <f>SUM(C3:C15)</f>
        <v>0</v>
      </c>
      <c r="D16" s="14">
        <f>SUM(D3:D15)</f>
        <v>0</v>
      </c>
      <c r="E16" s="15">
        <f>SUM(E3:E15)</f>
        <v>0</v>
      </c>
      <c r="F16" s="16">
        <f>SUM(F3:F15)</f>
        <v>0</v>
      </c>
    </row>
    <row r="17" spans="1:6" ht="16.5" thickBot="1">
      <c r="A17" s="6" t="s">
        <v>88</v>
      </c>
      <c r="B17" s="145"/>
      <c r="C17" s="28"/>
      <c r="D17" s="5"/>
      <c r="E17" s="5"/>
      <c r="F17" s="47"/>
    </row>
    <row r="18" spans="1:6" ht="37.5">
      <c r="A18" s="69" t="s">
        <v>107</v>
      </c>
      <c r="B18" s="34"/>
      <c r="C18" s="34"/>
      <c r="D18" s="34"/>
      <c r="E18" s="34"/>
      <c r="F18" s="46"/>
    </row>
    <row r="19" spans="1:6" ht="15.75">
      <c r="A19" s="128">
        <f>'INFO SHEET'!B3</f>
        <v>0</v>
      </c>
      <c r="B19" s="126">
        <f>'INFO SHEET'!B4</f>
        <v>0</v>
      </c>
      <c r="C19" s="223">
        <f>'INFO SHEET'!B5</f>
        <v>0</v>
      </c>
      <c r="D19" s="223"/>
      <c r="E19" s="223"/>
      <c r="F19" s="129"/>
    </row>
    <row r="20" spans="1:6" ht="63">
      <c r="A20" s="49" t="s">
        <v>109</v>
      </c>
      <c r="B20" s="34"/>
      <c r="C20" s="34"/>
      <c r="D20" s="34"/>
      <c r="E20" s="34"/>
      <c r="F20" s="46"/>
    </row>
    <row r="21" spans="1:6" ht="16.5" thickBot="1">
      <c r="A21" s="50" t="s">
        <v>132</v>
      </c>
      <c r="B21" s="51"/>
      <c r="C21" s="51"/>
      <c r="D21" s="51"/>
      <c r="E21" s="51"/>
      <c r="F21" s="52"/>
    </row>
  </sheetData>
  <protectedRanges>
    <protectedRange algorithmName="SHA-512" hashValue="e+RJ57b/xUTs+WnaacRetfOnDVqWKYDguGIYQtK2h8m7k60Vh7wX7B5j+VLfyKGNWMA7KENEs3CeaDii1DIitw==" saltValue="8OWXgyq6/1GvjkAxFAtEug==" spinCount="100000" sqref="A18:A23" name="Range2"/>
    <protectedRange algorithmName="SHA-512" hashValue="FrrbFIUahhdtvDyqGnOoCEFqlk6HmidfzuBX7bwmgM3GRcRgRyZEenw8d/DaDWAZDAznuLp+lEQAUX0Aa38Pig==" saltValue="i7YBmjnntFJebI6KzbeWmA==" spinCount="100000" sqref="A1:A12 A15:A21" name="BioSheet"/>
    <protectedRange algorithmName="SHA-512" hashValue="e+RJ57b/xUTs+WnaacRetfOnDVqWKYDguGIYQtK2h8m7k60Vh7wX7B5j+VLfyKGNWMA7KENEs3CeaDii1DIitw==" saltValue="8OWXgyq6/1GvjkAxFAtEug==" spinCount="100000" sqref="C18:C23" name="Range2_2"/>
    <protectedRange algorithmName="SHA-512" hashValue="e+RJ57b/xUTs+WnaacRetfOnDVqWKYDguGIYQtK2h8m7k60Vh7wX7B5j+VLfyKGNWMA7KENEs3CeaDii1DIitw==" saltValue="8OWXgyq6/1GvjkAxFAtEug==" spinCount="100000" sqref="D18:D23" name="Range2_3"/>
    <protectedRange algorithmName="SHA-512" hashValue="e+RJ57b/xUTs+WnaacRetfOnDVqWKYDguGIYQtK2h8m7k60Vh7wX7B5j+VLfyKGNWMA7KENEs3CeaDii1DIitw==" saltValue="8OWXgyq6/1GvjkAxFAtEug==" spinCount="100000" sqref="E18:E23" name="Range2_4"/>
    <protectedRange algorithmName="SHA-512" hashValue="e+RJ57b/xUTs+WnaacRetfOnDVqWKYDguGIYQtK2h8m7k60Vh7wX7B5j+VLfyKGNWMA7KENEs3CeaDii1DIitw==" saltValue="8OWXgyq6/1GvjkAxFAtEug==" spinCount="100000" sqref="F18:F23" name="Range2_5"/>
    <protectedRange algorithmName="SHA-512" hashValue="GvNVqJJhc/mqBBD0nYq1niVUN3bBw9bJPBaxc0vtWGXKktGwI3XxwsBhxHRCMYrZxTTcBlCcwwxomwL6C6i/1w==" saltValue="tvoGZ+/baFuOXqQdI5emPQ==" spinCount="100000" sqref="A13:A14" name="Range3"/>
  </protectedRanges>
  <mergeCells count="1">
    <mergeCell ref="C19:E19"/>
  </mergeCells>
  <dataValidations count="14">
    <dataValidation allowBlank="1" showInputMessage="1" showErrorMessage="1" promptTitle="Legionnaires Disease" prompt=" Doc 19.10 Basic Hazard Id RA_x000a_ AND_x000a_ Doc 19.8\9 Detailed RA_x000a__x000a_Doc 19.3.18 Checklist_x000a_Inconjuction with B&amp;E" sqref="A12" xr:uid="{00000000-0002-0000-0500-000000000000}"/>
    <dataValidation allowBlank="1" showInputMessage="1" showErrorMessage="1" promptTitle="Animal/bird rodents" prompt=" Doc 19.10 Basic Hazard Id RA_x000a_ AND_x000a_ Doc 19.8\9 Detailed RA_x000a__x000a_Doc 19.3.18 Checklist" sqref="A10" xr:uid="{00000000-0002-0000-0500-000001000000}"/>
    <dataValidation allowBlank="1" showInputMessage="1" showErrorMessage="1" promptTitle="Work with Animals - housing etc" prompt=" Doc 19.10 Basic Hazard Id RA_x000a_ AND_x000a_ Doc 19.8\9 Detailed RA_x000a__x000a_Doc 19.3.18 Checklist" sqref="A9" xr:uid="{00000000-0002-0000-0500-000002000000}"/>
    <dataValidation allowBlank="1" showInputMessage="1" showErrorMessage="1" promptTitle="Handling Animals" prompt=" Doc 19.10 Basic Hazard Id RA_x000a_ AND_x000a_ Doc 19.8\9 Detailed RA_x000a__x000a_Doc 19.3.18 Checklist" sqref="A8" xr:uid="{00000000-0002-0000-0500-000003000000}"/>
    <dataValidation allowBlank="1" showInputMessage="1" showErrorMessage="1" prompt=" Doc 19.10 Basic Hazard Id RA_x000a_ AND_x000a_ Doc 19.8\9 Detailed RA_x000a__x000a_Doc 19.3.18 Checklist" sqref="A7" xr:uid="{00000000-0002-0000-0500-000004000000}"/>
    <dataValidation allowBlank="1" showInputMessage="1" showErrorMessage="1" promptTitle="Occupational First Aider" prompt=" Doc 19.10 Basic Hazard Id RA_x000a_ AND_x000a_ Doc 19.8\9 Detailed RA_x000a__x000a_Doc 19.3.18 Checklist" sqref="A3" xr:uid="{00000000-0002-0000-0500-000005000000}"/>
    <dataValidation allowBlank="1" showInputMessage="1" showErrorMessage="1" promptTitle="Biological Risk" prompt=" Doc 19.10 Basic Hazard Id RA_x000a_ AND_x000a_ Doc 19.8\9 Detailed RA_x000a__x000a_Doc 19.3.18 Checklist_x000a_" sqref="A15" xr:uid="{00000000-0002-0000-0500-000006000000}"/>
    <dataValidation allowBlank="1" showInputMessage="1" showErrorMessage="1" promptTitle="SHWW Class 2,3 or 4" prompt=" Doc 19.10 Basic Hazard Id RA_x000a_ AND_x000a_ Doc 19.8\9 Detailed RA_x000a__x000a_Doc 19.3.18 Checklist" sqref="A11" xr:uid="{00000000-0002-0000-0500-000007000000}"/>
    <dataValidation allowBlank="1" showInputMessage="1" showErrorMessage="1" promptTitle="sharps/needles/syringes" prompt=" Doc 19.10 Basic Hazard Id RA_x000a_ AND_x000a_ Doc 19.8\9 Detailed RA_x000a__x000a_Doc 19.3.18 Checklist" sqref="A6" xr:uid="{00000000-0002-0000-0500-000008000000}"/>
    <dataValidation allowBlank="1" showInputMessage="1" showErrorMessage="1" promptTitle="Potential Contact - Bio Fluids" prompt=" Doc 19.10 Basic Hazard Id RA_x000a_ AND_x000a_ Doc 19.8\9 Detailed RA_x000a__x000a_Doc 19.3.18 Checklist" sqref="A5" xr:uid="{00000000-0002-0000-0500-000009000000}"/>
    <dataValidation allowBlank="1" showInputMessage="1" showErrorMessage="1" promptTitle="Work Visits to other countries" prompt=" Doc 19.10 Basic Hazard Id RA_x000a_ AND_x000a_ Doc 19.8\9 Detailed RA_x000a__x000a_Doc 19.3.18 &amp; 19.3.21" sqref="A4" xr:uid="{00000000-0002-0000-0500-00000A000000}"/>
    <dataValidation allowBlank="1" showInputMessage="1" showErrorMessage="1" promptTitle="Terminology &amp; RA Checklist/Tools" prompt="See Safety Statement  Vol. 3 - Doc 19.1, 19.2 (19.10 &amp; 19.8.9), 19.3,(Checklists) _x000a__x000a_http://www.ucc.ie/en/occupationalhealthandsafety/risk-safety-field/workmanual/appsclinks/sciindex/" sqref="A1" xr:uid="{00000000-0002-0000-0500-00000B000000}"/>
    <dataValidation allowBlank="1" showInputMessage="1" showErrorMessage="1" promptTitle="Covid-19 public health controls" prompt="Doc 19.3.22 HSA Covid-19 Checklists_x000a__x000a_" sqref="A13" xr:uid="{CB39F7BD-2D16-8A4E-8206-EF4351CADC3E}"/>
    <dataValidation allowBlank="1" showInputMessage="1" showErrorMessage="1" promptTitle="Covid-19 Biological Exposure" prompt="Doc 19.3.22 HSA Covid-19 Checklists_x000a_" sqref="A14" xr:uid="{8B1F7695-7BBA-7646-9FBA-931676F08A6E}"/>
  </dataValidations>
  <pageMargins left="0.7" right="0.7" top="0.75" bottom="0.75" header="0.3" footer="0.3"/>
  <pageSetup paperSize="9" scale="90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E1E5"/>
    <pageSetUpPr fitToPage="1"/>
  </sheetPr>
  <dimension ref="A1:T26"/>
  <sheetViews>
    <sheetView workbookViewId="0">
      <selection activeCell="Q28" sqref="Q28"/>
    </sheetView>
  </sheetViews>
  <sheetFormatPr defaultColWidth="9.140625" defaultRowHeight="15"/>
  <cols>
    <col min="1" max="6" width="9.140625" style="2"/>
    <col min="7" max="7" width="8.85546875" style="2" customWidth="1"/>
    <col min="8" max="11" width="9.140625" style="2"/>
    <col min="12" max="12" width="10.42578125" style="2" customWidth="1"/>
    <col min="13" max="13" width="15" style="2" customWidth="1"/>
    <col min="14" max="17" width="9.140625" style="2"/>
    <col min="18" max="18" width="11.140625" style="2" customWidth="1"/>
    <col min="19" max="19" width="9.140625" style="2"/>
    <col min="20" max="20" width="6.42578125" style="2" customWidth="1"/>
    <col min="21" max="16384" width="9.140625" style="2"/>
  </cols>
  <sheetData>
    <row r="1" spans="1:20" ht="18.75">
      <c r="A1" s="226" t="s">
        <v>97</v>
      </c>
      <c r="B1" s="226"/>
      <c r="C1" s="226"/>
      <c r="D1" s="226"/>
      <c r="E1" s="226"/>
      <c r="F1" s="226"/>
      <c r="H1" s="227" t="s">
        <v>98</v>
      </c>
      <c r="I1" s="227"/>
      <c r="J1" s="227"/>
      <c r="K1" s="227"/>
      <c r="L1" s="227"/>
      <c r="N1" s="228" t="s">
        <v>99</v>
      </c>
      <c r="O1" s="228"/>
      <c r="P1" s="228"/>
      <c r="Q1" s="228"/>
      <c r="R1" s="228"/>
      <c r="S1" s="228"/>
      <c r="T1" s="228"/>
    </row>
    <row r="23" spans="1:16" ht="18.75">
      <c r="A23" s="229" t="s">
        <v>100</v>
      </c>
      <c r="B23" s="229"/>
      <c r="C23" s="229"/>
      <c r="D23" s="229"/>
      <c r="E23" s="229"/>
      <c r="F23" s="229"/>
      <c r="H23" s="225" t="s">
        <v>101</v>
      </c>
      <c r="I23" s="225"/>
      <c r="J23" s="225"/>
      <c r="K23" s="225"/>
      <c r="L23" s="225"/>
      <c r="M23" s="225"/>
    </row>
    <row r="26" spans="1:16">
      <c r="K26" s="224"/>
      <c r="L26" s="224"/>
      <c r="M26" s="224"/>
      <c r="N26" s="224"/>
      <c r="O26" s="224"/>
      <c r="P26" s="224"/>
    </row>
  </sheetData>
  <mergeCells count="6">
    <mergeCell ref="K26:P26"/>
    <mergeCell ref="H23:M23"/>
    <mergeCell ref="A1:F1"/>
    <mergeCell ref="H1:L1"/>
    <mergeCell ref="N1:T1"/>
    <mergeCell ref="A23:F23"/>
  </mergeCells>
  <pageMargins left="0.7" right="0.7" top="0.75" bottom="0.75" header="0.3" footer="0.3"/>
  <pageSetup paperSize="9" scale="6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I13"/>
  <sheetViews>
    <sheetView zoomScaleNormal="100" workbookViewId="0">
      <selection activeCell="A17" sqref="A17"/>
    </sheetView>
  </sheetViews>
  <sheetFormatPr defaultColWidth="8.85546875" defaultRowHeight="15"/>
  <cols>
    <col min="1" max="1" width="50" customWidth="1"/>
    <col min="2" max="2" width="18.7109375" customWidth="1"/>
    <col min="3" max="3" width="19" customWidth="1"/>
    <col min="4" max="6" width="14.42578125" customWidth="1"/>
    <col min="7" max="7" width="13.42578125" customWidth="1"/>
    <col min="8" max="8" width="12.7109375" customWidth="1"/>
  </cols>
  <sheetData>
    <row r="1" spans="1:9" ht="67.5" customHeight="1">
      <c r="A1" s="27" t="s">
        <v>202</v>
      </c>
      <c r="B1" s="70" t="s">
        <v>90</v>
      </c>
      <c r="C1" s="120" t="s">
        <v>190</v>
      </c>
      <c r="D1" s="121" t="s">
        <v>91</v>
      </c>
      <c r="E1" s="122" t="s">
        <v>191</v>
      </c>
      <c r="F1" s="98" t="s">
        <v>123</v>
      </c>
      <c r="G1" s="123" t="s">
        <v>92</v>
      </c>
      <c r="H1" s="234" t="s">
        <v>125</v>
      </c>
      <c r="I1" s="235"/>
    </row>
    <row r="2" spans="1:9" ht="40.5" customHeight="1">
      <c r="A2" s="18" t="s">
        <v>72</v>
      </c>
      <c r="B2" s="132">
        <f>Table5[[#Totals],[If RA is Applicable insert Y.           If RA is not applicable insert N]]</f>
        <v>0</v>
      </c>
      <c r="C2" s="124">
        <f>'1.PHYSICAL'!C63</f>
        <v>0</v>
      </c>
      <c r="D2" s="150">
        <f>'1.PHYSICAL'!D63</f>
        <v>0</v>
      </c>
      <c r="E2" s="147">
        <f>'1.PHYSICAL'!E63</f>
        <v>0</v>
      </c>
      <c r="F2" s="147">
        <f>'1.PHYSICAL'!F63</f>
        <v>0</v>
      </c>
      <c r="G2" s="71">
        <f>'INFO SHEET'!B12</f>
        <v>0</v>
      </c>
      <c r="H2" s="133"/>
      <c r="I2" s="133"/>
    </row>
    <row r="3" spans="1:9" ht="38.25" customHeight="1">
      <c r="A3" s="75" t="s">
        <v>73</v>
      </c>
      <c r="B3" s="132">
        <f>Table6[[#Totals],[If RA is Applicable insert Y.           If RA is not applicable insert N]]</f>
        <v>0</v>
      </c>
      <c r="C3" s="124">
        <f>'2.FIRE &amp; FLAMMABLE'!C27</f>
        <v>0</v>
      </c>
      <c r="D3" s="150">
        <f>'2.FIRE &amp; FLAMMABLE'!D27</f>
        <v>0</v>
      </c>
      <c r="E3" s="147">
        <f>'2.FIRE &amp; FLAMMABLE'!E27</f>
        <v>0</v>
      </c>
      <c r="F3" s="147">
        <f>'2.FIRE &amp; FLAMMABLE'!F27</f>
        <v>0</v>
      </c>
      <c r="G3" s="71"/>
      <c r="H3" s="133"/>
      <c r="I3" s="133"/>
    </row>
    <row r="4" spans="1:9" ht="34.5" customHeight="1">
      <c r="A4" s="19" t="s">
        <v>93</v>
      </c>
      <c r="B4" s="132">
        <f>'3.ERGONOMIC-PSYCHOSOCIAL-HF'!B31</f>
        <v>0</v>
      </c>
      <c r="C4" s="124">
        <f>'3.ERGONOMIC-PSYCHOSOCIAL-HF'!C31</f>
        <v>0</v>
      </c>
      <c r="D4" s="150">
        <f>'3.ERGONOMIC-PSYCHOSOCIAL-HF'!D31</f>
        <v>0</v>
      </c>
      <c r="E4" s="147">
        <f>'3.ERGONOMIC-PSYCHOSOCIAL-HF'!E31</f>
        <v>0</v>
      </c>
      <c r="F4" s="147">
        <f>'3.ERGONOMIC-PSYCHOSOCIAL-HF'!F31</f>
        <v>0</v>
      </c>
      <c r="G4" s="71"/>
      <c r="H4" s="133"/>
      <c r="I4" s="133"/>
    </row>
    <row r="5" spans="1:9" ht="36.75" customHeight="1">
      <c r="A5" s="20" t="s">
        <v>74</v>
      </c>
      <c r="B5" s="132">
        <f>Table8[[#Totals],[If RA is Applicable insert Y.           If RA is not applicable insert N]]</f>
        <v>0</v>
      </c>
      <c r="C5" s="124">
        <f>'4.EXPOSURE TO HAZARDOUS SUBS.'!C27</f>
        <v>0</v>
      </c>
      <c r="D5" s="150">
        <f>'4.EXPOSURE TO HAZARDOUS SUBS.'!D27</f>
        <v>0</v>
      </c>
      <c r="E5" s="147">
        <f>'4.EXPOSURE TO HAZARDOUS SUBS.'!E27</f>
        <v>0</v>
      </c>
      <c r="F5" s="147">
        <f>'4.EXPOSURE TO HAZARDOUS SUBS.'!F27</f>
        <v>0</v>
      </c>
      <c r="G5" s="71"/>
      <c r="H5" s="133"/>
      <c r="I5" s="133"/>
    </row>
    <row r="6" spans="1:9" ht="39" customHeight="1">
      <c r="A6" s="21" t="s">
        <v>75</v>
      </c>
      <c r="B6" s="132">
        <f>'5.WORK WITH BIOLOGICAL AGENTS'!B16</f>
        <v>0</v>
      </c>
      <c r="C6" s="124">
        <f>'5.WORK WITH BIOLOGICAL AGENTS'!C16</f>
        <v>0</v>
      </c>
      <c r="D6" s="150">
        <f>'5.WORK WITH BIOLOGICAL AGENTS'!D16</f>
        <v>0</v>
      </c>
      <c r="E6" s="147">
        <f>'5.WORK WITH BIOLOGICAL AGENTS'!E16</f>
        <v>0</v>
      </c>
      <c r="F6" s="147">
        <f>'5.WORK WITH BIOLOGICAL AGENTS'!F16</f>
        <v>0</v>
      </c>
      <c r="G6" s="71"/>
      <c r="H6" s="133"/>
      <c r="I6" s="133"/>
    </row>
    <row r="7" spans="1:9">
      <c r="A7" s="32"/>
      <c r="B7" s="32"/>
      <c r="D7" s="151"/>
      <c r="E7" s="148"/>
      <c r="F7" s="148"/>
    </row>
    <row r="8" spans="1:9" ht="15.75">
      <c r="A8" s="74" t="s">
        <v>122</v>
      </c>
      <c r="B8" s="72">
        <f t="shared" ref="B8:G8" si="0">SUM(B2:B6)</f>
        <v>0</v>
      </c>
      <c r="C8" s="135">
        <f t="shared" si="0"/>
        <v>0</v>
      </c>
      <c r="D8" s="152">
        <f t="shared" si="0"/>
        <v>0</v>
      </c>
      <c r="E8" s="149">
        <f t="shared" si="0"/>
        <v>0</v>
      </c>
      <c r="F8" s="149">
        <f t="shared" si="0"/>
        <v>0</v>
      </c>
      <c r="G8" s="73">
        <f t="shared" si="0"/>
        <v>0</v>
      </c>
      <c r="H8" s="230">
        <f>'INFO SHEET'!B11</f>
        <v>0</v>
      </c>
      <c r="I8" s="231"/>
    </row>
    <row r="10" spans="1:9" ht="15" customHeight="1">
      <c r="A10" s="232" t="s">
        <v>177</v>
      </c>
      <c r="B10" s="233"/>
      <c r="C10" s="233"/>
      <c r="D10" s="233"/>
      <c r="E10" s="233"/>
      <c r="F10" s="233"/>
      <c r="G10" s="233"/>
      <c r="H10" s="233"/>
      <c r="I10" s="233"/>
    </row>
    <row r="11" spans="1:9" ht="15" customHeight="1">
      <c r="A11" s="232"/>
      <c r="B11" s="233"/>
      <c r="C11" s="233"/>
      <c r="D11" s="233"/>
      <c r="E11" s="233"/>
      <c r="F11" s="233"/>
      <c r="G11" s="233"/>
      <c r="H11" s="233"/>
      <c r="I11" s="233"/>
    </row>
    <row r="12" spans="1:9" ht="15" customHeight="1">
      <c r="A12" s="232"/>
      <c r="B12" s="233"/>
      <c r="C12" s="233"/>
      <c r="D12" s="233"/>
      <c r="E12" s="233"/>
      <c r="F12" s="233"/>
      <c r="G12" s="233"/>
      <c r="H12" s="233"/>
      <c r="I12" s="233"/>
    </row>
    <row r="13" spans="1:9" ht="15" customHeight="1">
      <c r="A13" s="232"/>
      <c r="B13" s="233"/>
      <c r="C13" s="233"/>
      <c r="D13" s="233"/>
      <c r="E13" s="233"/>
      <c r="F13" s="233"/>
      <c r="G13" s="233"/>
      <c r="H13" s="233"/>
      <c r="I13" s="233"/>
    </row>
  </sheetData>
  <mergeCells count="3">
    <mergeCell ref="H8:I8"/>
    <mergeCell ref="A10:I13"/>
    <mergeCell ref="H1:I1"/>
  </mergeCells>
  <pageMargins left="0.25" right="0.25" top="0.75" bottom="0.75" header="0.3" footer="0.3"/>
  <pageSetup paperSize="9" scale="86" orientation="landscape" r:id="rId1"/>
  <headerFooter>
    <oddFooter xml:space="preserve">&amp;C
Disc6.44a:\letters\170105-008   
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 SHEET</vt:lpstr>
      <vt:lpstr>1.PHYSICAL</vt:lpstr>
      <vt:lpstr>2.FIRE &amp; FLAMMABLE</vt:lpstr>
      <vt:lpstr>3.ERGONOMIC-PSYCHOSOCIAL-HF</vt:lpstr>
      <vt:lpstr>4.EXPOSURE TO HAZARDOUS SUBS.</vt:lpstr>
      <vt:lpstr>5.WORK WITH BIOLOGICAL AGENTS</vt:lpstr>
      <vt:lpstr>Additonal Information</vt:lpstr>
      <vt:lpstr>Department Summary</vt:lpstr>
    </vt:vector>
  </TitlesOfParts>
  <Company>University College Cork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Aoife (Health &amp; Safety)</dc:creator>
  <cp:lastModifiedBy>Stewart, Robert</cp:lastModifiedBy>
  <cp:lastPrinted>2017-01-23T10:32:55Z</cp:lastPrinted>
  <dcterms:created xsi:type="dcterms:W3CDTF">2016-11-30T11:46:13Z</dcterms:created>
  <dcterms:modified xsi:type="dcterms:W3CDTF">2022-10-04T13:21:15Z</dcterms:modified>
</cp:coreProperties>
</file>